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J184"/>
  <c r="J195" s="1"/>
  <c r="I184"/>
  <c r="H184"/>
  <c r="H195" s="1"/>
  <c r="G184"/>
  <c r="G195" s="1"/>
  <c r="F184"/>
  <c r="F195" s="1"/>
  <c r="B176"/>
  <c r="A176"/>
  <c r="J175"/>
  <c r="I175"/>
  <c r="H175"/>
  <c r="G175"/>
  <c r="F175"/>
  <c r="B166"/>
  <c r="A166"/>
  <c r="B157"/>
  <c r="A157"/>
  <c r="J156"/>
  <c r="I156"/>
  <c r="H156"/>
  <c r="G156"/>
  <c r="F156"/>
  <c r="B147"/>
  <c r="A147"/>
  <c r="J146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A109"/>
  <c r="J108"/>
  <c r="I108"/>
  <c r="I119" s="1"/>
  <c r="H108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B62"/>
  <c r="A62"/>
  <c r="J61"/>
  <c r="I61"/>
  <c r="H61"/>
  <c r="G61"/>
  <c r="F61"/>
  <c r="B52"/>
  <c r="A52"/>
  <c r="J51"/>
  <c r="I51"/>
  <c r="I62" s="1"/>
  <c r="H51"/>
  <c r="H62" s="1"/>
  <c r="G51"/>
  <c r="G62" s="1"/>
  <c r="F51"/>
  <c r="B43"/>
  <c r="A43"/>
  <c r="J42"/>
  <c r="I42"/>
  <c r="H42"/>
  <c r="G42"/>
  <c r="F42"/>
  <c r="B33"/>
  <c r="A33"/>
  <c r="J32"/>
  <c r="I32"/>
  <c r="I43" s="1"/>
  <c r="H32"/>
  <c r="G32"/>
  <c r="G43" s="1"/>
  <c r="F32"/>
  <c r="B24"/>
  <c r="A24"/>
  <c r="J23"/>
  <c r="I23"/>
  <c r="H23"/>
  <c r="G23"/>
  <c r="F23"/>
  <c r="B14"/>
  <c r="A14"/>
  <c r="J13"/>
  <c r="I13"/>
  <c r="H13"/>
  <c r="G13"/>
  <c r="G24" s="1"/>
  <c r="F13"/>
  <c r="I195" l="1"/>
  <c r="J157"/>
  <c r="H157"/>
  <c r="F157"/>
  <c r="F81"/>
  <c r="F176"/>
  <c r="H165"/>
  <c r="H176" s="1"/>
  <c r="I165"/>
  <c r="I176" s="1"/>
  <c r="J165"/>
  <c r="J176" s="1"/>
  <c r="I138"/>
  <c r="G138"/>
  <c r="F138"/>
  <c r="F62"/>
  <c r="F119"/>
  <c r="H119"/>
  <c r="J119"/>
  <c r="F100"/>
  <c r="J100"/>
  <c r="H100"/>
  <c r="G100"/>
  <c r="F43"/>
  <c r="J43"/>
  <c r="H43"/>
  <c r="J24"/>
  <c r="H24"/>
  <c r="F24"/>
  <c r="G157"/>
  <c r="G165" s="1"/>
  <c r="G176" s="1"/>
  <c r="H81"/>
  <c r="J62"/>
  <c r="I24"/>
  <c r="I196" s="1"/>
  <c r="F196" l="1"/>
  <c r="G196"/>
  <c r="J196"/>
  <c r="H196"/>
</calcChain>
</file>

<file path=xl/sharedStrings.xml><?xml version="1.0" encoding="utf-8"?>
<sst xmlns="http://schemas.openxmlformats.org/spreadsheetml/2006/main" count="306" uniqueCount="102">
  <si>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</si>
  <si>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</si>
  <si>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</si>
  <si>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</si>
  <si>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</si>
  <si>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</si>
  <si>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</si>
  <si>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</si>
  <si>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</si>
  <si>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</si>
  <si>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</si>
  <si>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</si>
  <si>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</si>
  <si>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</si>
  <si>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</si>
  <si>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</si>
  <si>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</si>
  <si>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</si>
  <si>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</si>
  <si>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</si>
  <si>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</si>
  <si>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</si>
  <si>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</si>
  <si>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</si>
  <si>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</si>
  <si>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</si>
  <si>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</si>
  <si>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</si>
  <si>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</si>
  <si>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</si>
  <si>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</si>
  <si>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</si>
  <si>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</si>
  <si>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</si>
  <si>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</si>
  <si>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</si>
  <si>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</si>
  <si>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</si>
  <si>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пшеничный </t>
  </si>
  <si>
    <t xml:space="preserve">Чай с сахаром </t>
  </si>
  <si>
    <t>Чай с сахаром</t>
  </si>
  <si>
    <t>Хлеб ржаной</t>
  </si>
  <si>
    <t xml:space="preserve">Фрукт по сезону </t>
  </si>
  <si>
    <t>Хлеб пшеничный</t>
  </si>
  <si>
    <t>Суп картофельный с макаронными изделиями</t>
  </si>
  <si>
    <t xml:space="preserve">Тефтели рыбные с соусом </t>
  </si>
  <si>
    <t xml:space="preserve">Рис отварной с маслом </t>
  </si>
  <si>
    <t xml:space="preserve">Компот из смеси сухофруктов </t>
  </si>
  <si>
    <t>Каша пшенная молочная с маслом сливочным</t>
  </si>
  <si>
    <t>Рассольник "Ленинградский"</t>
  </si>
  <si>
    <t xml:space="preserve">Бутерброд с сыром </t>
  </si>
  <si>
    <t>Гуляш из мяса птицы</t>
  </si>
  <si>
    <t xml:space="preserve">Икра кабачковая консервированная </t>
  </si>
  <si>
    <t>Кисель плодово - ягодный</t>
  </si>
  <si>
    <t xml:space="preserve">Овощи по сезону </t>
  </si>
  <si>
    <t xml:space="preserve">Голубцы ленивые из говядины с соусом </t>
  </si>
  <si>
    <t>Пюре картофельное с маслом сливочным</t>
  </si>
  <si>
    <t>МБОУ</t>
  </si>
  <si>
    <t>№</t>
  </si>
  <si>
    <t>Отварные макароны с сыром</t>
  </si>
  <si>
    <t>Колбаса п\к порционно</t>
  </si>
  <si>
    <t>Кукуруза консервированная</t>
  </si>
  <si>
    <t xml:space="preserve">Суп-пюре гороховый </t>
  </si>
  <si>
    <t>Сосиски молочные "Детские"</t>
  </si>
  <si>
    <t>Каша гречневая рассыпчатая</t>
  </si>
  <si>
    <t>Чай с лимоном</t>
  </si>
  <si>
    <t>Ноосферная школа</t>
  </si>
  <si>
    <t>Директор</t>
  </si>
  <si>
    <t>Зубченко Е.В.</t>
  </si>
  <si>
    <t>Гуляш из говядины</t>
  </si>
  <si>
    <t>Огурцы соленые</t>
  </si>
  <si>
    <t>Борщ с фасолью</t>
  </si>
  <si>
    <t>Жаркое по-домашнему</t>
  </si>
  <si>
    <t>Запеканка творожная со сметаной</t>
  </si>
  <si>
    <t>Отварная свекла с растительным маслом</t>
  </si>
  <si>
    <t>Омлет из яиц на молоке</t>
  </si>
  <si>
    <t>Бутерброд с сыром</t>
  </si>
  <si>
    <t>15.0</t>
  </si>
  <si>
    <t>Капуста квашеная</t>
  </si>
  <si>
    <t>Суп из овощей</t>
  </si>
  <si>
    <t>Отварные макароны с маслом сливочным</t>
  </si>
  <si>
    <t>Курица тушеная в сметанном соусе</t>
  </si>
  <si>
    <t>Сок яблочный</t>
  </si>
  <si>
    <t>Каша овсяная со сливочным маслом</t>
  </si>
  <si>
    <t>Яйцо вареное</t>
  </si>
  <si>
    <t>сладкое</t>
  </si>
  <si>
    <t>Конфеты желейные</t>
  </si>
  <si>
    <t>Суп вермишелевый с курицей</t>
  </si>
  <si>
    <t>Суп картофельный  с рыбой</t>
  </si>
  <si>
    <t>Котлета куриная</t>
  </si>
  <si>
    <t>Каша манная молочная со с\м и вареньем</t>
  </si>
  <si>
    <t>бутерброд с колбасой</t>
  </si>
  <si>
    <t>Какао с молоком</t>
  </si>
  <si>
    <t>Кекс</t>
  </si>
  <si>
    <t xml:space="preserve">Суп картофельный </t>
  </si>
  <si>
    <t>Плов по-узбекски</t>
  </si>
  <si>
    <t>Кисель плодовоягодный</t>
  </si>
  <si>
    <t>Мясо тушеное</t>
  </si>
  <si>
    <t>Суп крестьянский</t>
  </si>
  <si>
    <t>Суп картофельный с фасолью</t>
  </si>
  <si>
    <t>Тефтели из говядины</t>
  </si>
  <si>
    <t>Каша рисовая молочная со с\м и вареньем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</si>
</sst>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G183" sqref="G183"/>
    </sheetView>
  </sheetViews>
  <sheetFormatPr defaultRowHeight="12.75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59" t="s">
        <v>57</v>
      </c>
      <c r="B1" s="60" t="s">
        <v>58</v>
      </c>
      <c r="C1" s="62" t="s">
        <v>66</v>
      </c>
      <c r="D1" s="63"/>
      <c r="E1" s="64"/>
      <c r="F1" s="12" t="s">
        <v>15</v>
      </c>
      <c r="G1" s="2" t="s">
        <v>16</v>
      </c>
      <c r="H1" s="65" t="s">
        <v>67</v>
      </c>
      <c r="I1" s="65"/>
      <c r="J1" s="65"/>
      <c r="K1" s="65"/>
    </row>
    <row r="2" spans="1:12" ht="18">
      <c r="A2" s="35" t="s">
        <v>6</v>
      </c>
      <c r="C2" s="2"/>
      <c r="G2" s="2" t="s">
        <v>17</v>
      </c>
      <c r="H2" s="65" t="s">
        <v>68</v>
      </c>
      <c r="I2" s="65"/>
      <c r="J2" s="65"/>
      <c r="K2" s="65"/>
    </row>
    <row r="3" spans="1:12" ht="17.25" customHeight="1">
      <c r="A3" s="4" t="s">
        <v>7</v>
      </c>
      <c r="C3" s="2"/>
      <c r="D3" s="3"/>
      <c r="E3" s="38" t="s">
        <v>8</v>
      </c>
      <c r="G3" s="2" t="s">
        <v>18</v>
      </c>
      <c r="H3" s="48">
        <v>2</v>
      </c>
      <c r="I3" s="48">
        <v>9</v>
      </c>
      <c r="J3" s="49">
        <v>2024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50" t="s">
        <v>59</v>
      </c>
      <c r="F6" s="51">
        <v>150</v>
      </c>
      <c r="G6" s="40">
        <v>16.899999999999999</v>
      </c>
      <c r="H6" s="40">
        <v>21</v>
      </c>
      <c r="I6" s="40">
        <v>63.5</v>
      </c>
      <c r="J6" s="40">
        <v>490.4</v>
      </c>
      <c r="K6" s="41">
        <v>108</v>
      </c>
      <c r="L6" s="40"/>
    </row>
    <row r="7" spans="1:12" ht="15">
      <c r="A7" s="23"/>
      <c r="B7" s="15"/>
      <c r="C7" s="11"/>
      <c r="D7" s="6"/>
      <c r="E7" s="52" t="s">
        <v>60</v>
      </c>
      <c r="F7" s="53">
        <v>15</v>
      </c>
      <c r="G7" s="43">
        <v>2.5</v>
      </c>
      <c r="H7" s="43">
        <v>5.9</v>
      </c>
      <c r="I7" s="43"/>
      <c r="J7" s="43">
        <v>63</v>
      </c>
      <c r="K7" s="44"/>
      <c r="L7" s="43"/>
    </row>
    <row r="8" spans="1:12" ht="15">
      <c r="A8" s="23"/>
      <c r="B8" s="15"/>
      <c r="C8" s="11"/>
      <c r="D8" s="7" t="s">
        <v>21</v>
      </c>
      <c r="E8" s="54" t="s">
        <v>40</v>
      </c>
      <c r="F8" s="55">
        <v>200</v>
      </c>
      <c r="G8" s="43">
        <v>0.3</v>
      </c>
      <c r="H8" s="43">
        <v>0.1</v>
      </c>
      <c r="I8" s="43">
        <v>15.8</v>
      </c>
      <c r="J8" s="43">
        <v>61.1</v>
      </c>
      <c r="K8" s="44">
        <v>198</v>
      </c>
      <c r="L8" s="43"/>
    </row>
    <row r="9" spans="1:12" ht="15">
      <c r="A9" s="23"/>
      <c r="B9" s="15"/>
      <c r="C9" s="11"/>
      <c r="D9" s="7" t="s">
        <v>22</v>
      </c>
      <c r="E9" s="52" t="s">
        <v>38</v>
      </c>
      <c r="F9" s="53">
        <v>30</v>
      </c>
      <c r="G9" s="43">
        <v>2.9</v>
      </c>
      <c r="H9" s="43">
        <v>0.8</v>
      </c>
      <c r="I9" s="43">
        <v>16.3</v>
      </c>
      <c r="J9" s="43">
        <v>88</v>
      </c>
      <c r="K9" s="44"/>
      <c r="L9" s="43"/>
    </row>
    <row r="10" spans="1:12" ht="15">
      <c r="A10" s="23"/>
      <c r="B10" s="15"/>
      <c r="C10" s="11"/>
      <c r="D10" s="7" t="s">
        <v>23</v>
      </c>
      <c r="E10" s="42"/>
      <c r="F10" s="43">
        <v>120</v>
      </c>
      <c r="G10" s="43">
        <v>0.1</v>
      </c>
      <c r="H10" s="43">
        <v>0.1</v>
      </c>
      <c r="I10" s="43">
        <v>1.2</v>
      </c>
      <c r="J10" s="43">
        <v>5</v>
      </c>
      <c r="K10" s="44"/>
      <c r="L10" s="43"/>
    </row>
    <row r="11" spans="1:12" ht="15">
      <c r="A11" s="23"/>
      <c r="B11" s="15"/>
      <c r="C11" s="11"/>
      <c r="D11" s="6"/>
      <c r="E11" s="56"/>
      <c r="F11" s="56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515</v>
      </c>
      <c r="G13" s="19">
        <f t="shared" ref="G13:J13" si="0">SUM(G6:G12)</f>
        <v>22.7</v>
      </c>
      <c r="H13" s="19">
        <f t="shared" si="0"/>
        <v>27.900000000000002</v>
      </c>
      <c r="I13" s="19">
        <f t="shared" si="0"/>
        <v>96.8</v>
      </c>
      <c r="J13" s="19">
        <f t="shared" si="0"/>
        <v>707.5</v>
      </c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61</v>
      </c>
      <c r="F14" s="43">
        <v>60</v>
      </c>
      <c r="G14" s="43">
        <v>1.9</v>
      </c>
      <c r="H14" s="43">
        <v>0.1</v>
      </c>
      <c r="I14" s="43">
        <v>3.9</v>
      </c>
      <c r="J14" s="43">
        <v>24</v>
      </c>
      <c r="K14" s="44">
        <v>275</v>
      </c>
      <c r="L14" s="43"/>
    </row>
    <row r="15" spans="1:12" ht="15">
      <c r="A15" s="23"/>
      <c r="B15" s="15"/>
      <c r="C15" s="11"/>
      <c r="D15" s="7" t="s">
        <v>26</v>
      </c>
      <c r="E15" s="42" t="s">
        <v>62</v>
      </c>
      <c r="F15" s="43">
        <v>250</v>
      </c>
      <c r="G15" s="43">
        <v>8.5</v>
      </c>
      <c r="H15" s="43">
        <v>4.5</v>
      </c>
      <c r="I15" s="43">
        <v>24.8</v>
      </c>
      <c r="J15" s="43">
        <v>178.9</v>
      </c>
      <c r="K15" s="44">
        <v>81</v>
      </c>
      <c r="L15" s="43"/>
    </row>
    <row r="16" spans="1:12" ht="15">
      <c r="A16" s="23"/>
      <c r="B16" s="15"/>
      <c r="C16" s="11"/>
      <c r="D16" s="7" t="s">
        <v>27</v>
      </c>
      <c r="E16" s="42" t="s">
        <v>63</v>
      </c>
      <c r="F16" s="43">
        <v>100</v>
      </c>
      <c r="G16" s="43">
        <v>11.1</v>
      </c>
      <c r="H16" s="43">
        <v>24.2</v>
      </c>
      <c r="I16" s="43">
        <v>1.6</v>
      </c>
      <c r="J16" s="43">
        <v>268.39999999999998</v>
      </c>
      <c r="K16" s="44">
        <v>161</v>
      </c>
      <c r="L16" s="43"/>
    </row>
    <row r="17" spans="1:12" ht="15">
      <c r="A17" s="23"/>
      <c r="B17" s="15"/>
      <c r="C17" s="11"/>
      <c r="D17" s="7" t="s">
        <v>28</v>
      </c>
      <c r="E17" s="42" t="s">
        <v>64</v>
      </c>
      <c r="F17" s="43">
        <v>150</v>
      </c>
      <c r="G17" s="43">
        <v>8.5</v>
      </c>
      <c r="H17" s="43">
        <v>14.6</v>
      </c>
      <c r="I17" s="43">
        <v>41.4</v>
      </c>
      <c r="J17" s="43">
        <v>333</v>
      </c>
      <c r="K17" s="44">
        <v>230</v>
      </c>
      <c r="L17" s="43"/>
    </row>
    <row r="18" spans="1:12" ht="15">
      <c r="A18" s="23"/>
      <c r="B18" s="15"/>
      <c r="C18" s="11"/>
      <c r="D18" s="7" t="s">
        <v>29</v>
      </c>
      <c r="E18" s="42" t="s">
        <v>65</v>
      </c>
      <c r="F18" s="43">
        <v>200</v>
      </c>
      <c r="G18" s="43">
        <v>0.3</v>
      </c>
      <c r="H18" s="43">
        <v>0.1</v>
      </c>
      <c r="I18" s="43">
        <v>15.8</v>
      </c>
      <c r="J18" s="43">
        <v>61.1</v>
      </c>
      <c r="K18" s="44">
        <v>198</v>
      </c>
      <c r="L18" s="43"/>
    </row>
    <row r="19" spans="1:12" ht="15">
      <c r="A19" s="23"/>
      <c r="B19" s="15"/>
      <c r="C19" s="11"/>
      <c r="D19" s="7" t="s">
        <v>30</v>
      </c>
      <c r="E19" s="42" t="s">
        <v>38</v>
      </c>
      <c r="F19" s="43">
        <v>30</v>
      </c>
      <c r="G19" s="43">
        <v>2.9</v>
      </c>
      <c r="H19" s="43">
        <v>0.8</v>
      </c>
      <c r="I19" s="43">
        <v>16.3</v>
      </c>
      <c r="J19" s="43">
        <v>88</v>
      </c>
      <c r="K19" s="44"/>
      <c r="L19" s="43"/>
    </row>
    <row r="20" spans="1:12" ht="15">
      <c r="A20" s="23"/>
      <c r="B20" s="15"/>
      <c r="C20" s="11"/>
      <c r="D20" s="7" t="s">
        <v>31</v>
      </c>
      <c r="E20" s="42" t="s">
        <v>41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820</v>
      </c>
      <c r="G23" s="19">
        <f t="shared" ref="G23:J23" si="1">SUM(G14:G22)</f>
        <v>35.18</v>
      </c>
      <c r="H23" s="19">
        <f t="shared" si="1"/>
        <v>44.66</v>
      </c>
      <c r="I23" s="19">
        <f t="shared" si="1"/>
        <v>113.82</v>
      </c>
      <c r="J23" s="19">
        <f t="shared" si="1"/>
        <v>1004.64</v>
      </c>
      <c r="K23" s="25"/>
      <c r="L23" s="19"/>
    </row>
    <row r="24" spans="1:12" ht="1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1335</v>
      </c>
      <c r="G24" s="32">
        <f t="shared" ref="G24:J24" si="2">G13+G23</f>
        <v>57.879999999999995</v>
      </c>
      <c r="H24" s="32">
        <f t="shared" si="2"/>
        <v>72.56</v>
      </c>
      <c r="I24" s="32">
        <f t="shared" si="2"/>
        <v>210.62</v>
      </c>
      <c r="J24" s="32">
        <f t="shared" si="2"/>
        <v>1712.1399999999999</v>
      </c>
      <c r="K24" s="32"/>
      <c r="L24" s="32"/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50" t="s">
        <v>69</v>
      </c>
      <c r="F25" s="51">
        <v>80</v>
      </c>
      <c r="G25" s="40">
        <v>9.6</v>
      </c>
      <c r="H25" s="40">
        <v>8.5</v>
      </c>
      <c r="I25" s="40">
        <v>2.9</v>
      </c>
      <c r="J25" s="40">
        <v>126.7</v>
      </c>
      <c r="K25" s="41">
        <v>169</v>
      </c>
      <c r="L25" s="40"/>
    </row>
    <row r="26" spans="1:12" ht="15">
      <c r="A26" s="14"/>
      <c r="B26" s="15"/>
      <c r="C26" s="11"/>
      <c r="D26" s="6"/>
      <c r="E26" s="56" t="s">
        <v>64</v>
      </c>
      <c r="F26" s="61">
        <v>200</v>
      </c>
      <c r="G26" s="43">
        <v>8.5</v>
      </c>
      <c r="H26" s="43">
        <v>14.6</v>
      </c>
      <c r="I26" s="43">
        <v>41.4</v>
      </c>
      <c r="J26" s="43">
        <v>333</v>
      </c>
      <c r="K26" s="44">
        <v>230</v>
      </c>
      <c r="L26" s="43"/>
    </row>
    <row r="27" spans="1:12" ht="15">
      <c r="A27" s="14"/>
      <c r="B27" s="15"/>
      <c r="C27" s="11"/>
      <c r="D27" s="7" t="s">
        <v>21</v>
      </c>
      <c r="E27" s="54" t="s">
        <v>65</v>
      </c>
      <c r="F27" s="55">
        <v>200</v>
      </c>
      <c r="G27" s="43">
        <v>0.3</v>
      </c>
      <c r="H27" s="43">
        <v>0.1</v>
      </c>
      <c r="I27" s="43">
        <v>15.8</v>
      </c>
      <c r="J27" s="43">
        <v>61.1</v>
      </c>
      <c r="K27" s="44">
        <v>198</v>
      </c>
      <c r="L27" s="43"/>
    </row>
    <row r="28" spans="1:12" ht="15">
      <c r="A28" s="14"/>
      <c r="B28" s="15"/>
      <c r="C28" s="11"/>
      <c r="D28" s="7" t="s">
        <v>22</v>
      </c>
      <c r="E28" s="42" t="s">
        <v>38</v>
      </c>
      <c r="F28" s="43">
        <v>30</v>
      </c>
      <c r="G28" s="43">
        <v>2.9</v>
      </c>
      <c r="H28" s="43">
        <v>0.8</v>
      </c>
      <c r="I28" s="43">
        <v>16.3</v>
      </c>
      <c r="J28" s="43">
        <v>88</v>
      </c>
      <c r="K28" s="44"/>
      <c r="L28" s="43"/>
    </row>
    <row r="29" spans="1:12" ht="15">
      <c r="A29" s="14"/>
      <c r="B29" s="15"/>
      <c r="C29" s="11"/>
      <c r="D29" s="7" t="s">
        <v>23</v>
      </c>
      <c r="E29" s="52" t="s">
        <v>42</v>
      </c>
      <c r="F29" s="53">
        <v>150</v>
      </c>
      <c r="G29" s="43">
        <v>0.8</v>
      </c>
      <c r="H29" s="43">
        <v>0.9</v>
      </c>
      <c r="I29" s="43">
        <v>23.2</v>
      </c>
      <c r="J29" s="43">
        <v>117.2</v>
      </c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660</v>
      </c>
      <c r="G32" s="19">
        <f t="shared" ref="G32" si="3">SUM(G25:G31)</f>
        <v>22.1</v>
      </c>
      <c r="H32" s="19">
        <f t="shared" ref="H32" si="4">SUM(H25:H31)</f>
        <v>24.900000000000002</v>
      </c>
      <c r="I32" s="19">
        <f t="shared" ref="I32" si="5">SUM(I25:I31)</f>
        <v>99.6</v>
      </c>
      <c r="J32" s="19">
        <f t="shared" ref="J32" si="6">SUM(J25:J31)</f>
        <v>726</v>
      </c>
      <c r="K32" s="25"/>
      <c r="L32" s="19"/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7" t="s">
        <v>70</v>
      </c>
      <c r="F33" s="58">
        <v>60</v>
      </c>
      <c r="G33" s="43">
        <v>0.5</v>
      </c>
      <c r="H33" s="43">
        <v>0.1</v>
      </c>
      <c r="I33" s="43">
        <v>1</v>
      </c>
      <c r="J33" s="43">
        <v>7.8</v>
      </c>
      <c r="K33" s="44">
        <v>274</v>
      </c>
      <c r="L33" s="43"/>
    </row>
    <row r="34" spans="1:12" ht="15">
      <c r="A34" s="14"/>
      <c r="B34" s="15"/>
      <c r="C34" s="11"/>
      <c r="D34" s="7" t="s">
        <v>26</v>
      </c>
      <c r="E34" s="52" t="s">
        <v>71</v>
      </c>
      <c r="F34" s="53">
        <v>250</v>
      </c>
      <c r="G34" s="43">
        <v>3.3</v>
      </c>
      <c r="H34" s="43">
        <v>4.8</v>
      </c>
      <c r="I34" s="43">
        <v>9.1</v>
      </c>
      <c r="J34" s="43">
        <v>103</v>
      </c>
      <c r="K34" s="44">
        <v>52</v>
      </c>
      <c r="L34" s="43"/>
    </row>
    <row r="35" spans="1:12" ht="15">
      <c r="A35" s="14"/>
      <c r="B35" s="15"/>
      <c r="C35" s="11"/>
      <c r="D35" s="7" t="s">
        <v>27</v>
      </c>
      <c r="E35" s="52" t="s">
        <v>72</v>
      </c>
      <c r="F35" s="53">
        <v>200</v>
      </c>
      <c r="G35" s="43">
        <v>24.6</v>
      </c>
      <c r="H35" s="43">
        <v>20.5</v>
      </c>
      <c r="I35" s="43">
        <v>25.2</v>
      </c>
      <c r="J35" s="43">
        <v>387.1</v>
      </c>
      <c r="K35" s="44">
        <v>164</v>
      </c>
      <c r="L35" s="43"/>
    </row>
    <row r="36" spans="1:12" ht="15">
      <c r="A36" s="14"/>
      <c r="B36" s="15"/>
      <c r="C36" s="11"/>
      <c r="D36" s="7" t="s">
        <v>28</v>
      </c>
      <c r="E36" s="52"/>
      <c r="F36" s="5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54" t="s">
        <v>65</v>
      </c>
      <c r="F37" s="55">
        <v>200</v>
      </c>
      <c r="G37" s="43">
        <v>0.3</v>
      </c>
      <c r="H37" s="43">
        <v>0.1</v>
      </c>
      <c r="I37" s="43">
        <v>15.8</v>
      </c>
      <c r="J37" s="43">
        <v>61.1</v>
      </c>
      <c r="K37" s="44">
        <v>198</v>
      </c>
      <c r="L37" s="43"/>
    </row>
    <row r="38" spans="1:12" ht="15">
      <c r="A38" s="14"/>
      <c r="B38" s="15"/>
      <c r="C38" s="11"/>
      <c r="D38" s="7" t="s">
        <v>30</v>
      </c>
      <c r="E38" s="52" t="s">
        <v>43</v>
      </c>
      <c r="F38" s="43">
        <v>30</v>
      </c>
      <c r="G38" s="43">
        <v>2.9</v>
      </c>
      <c r="H38" s="43">
        <v>0.8</v>
      </c>
      <c r="I38" s="43">
        <v>16.3</v>
      </c>
      <c r="J38" s="43">
        <v>88</v>
      </c>
      <c r="K38" s="44"/>
      <c r="L38" s="43"/>
    </row>
    <row r="39" spans="1:12" ht="15">
      <c r="A39" s="14"/>
      <c r="B39" s="15"/>
      <c r="C39" s="11"/>
      <c r="D39" s="7" t="s">
        <v>31</v>
      </c>
      <c r="E39" s="52" t="s">
        <v>41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770</v>
      </c>
      <c r="G42" s="19">
        <f t="shared" ref="G42" si="7">SUM(G33:G41)</f>
        <v>33.58</v>
      </c>
      <c r="H42" s="19">
        <f t="shared" ref="H42" si="8">SUM(H33:H41)</f>
        <v>26.66</v>
      </c>
      <c r="I42" s="19">
        <f t="shared" ref="I42" si="9">SUM(I33:I41)</f>
        <v>77.419999999999987</v>
      </c>
      <c r="J42" s="19">
        <f t="shared" ref="J42" si="10">SUM(J33:J41)</f>
        <v>698.24</v>
      </c>
      <c r="K42" s="25"/>
      <c r="L42" s="19"/>
    </row>
    <row r="43" spans="1:12" ht="15.75" customHeigh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1430</v>
      </c>
      <c r="G43" s="32">
        <f t="shared" ref="G43" si="11">G32+G42</f>
        <v>55.68</v>
      </c>
      <c r="H43" s="32">
        <f t="shared" ref="H43" si="12">H32+H42</f>
        <v>51.56</v>
      </c>
      <c r="I43" s="32">
        <f t="shared" ref="I43" si="13">I32+I42</f>
        <v>177.01999999999998</v>
      </c>
      <c r="J43" s="32">
        <f t="shared" ref="J43:L43" si="14">J32+J42</f>
        <v>1424.24</v>
      </c>
      <c r="K43" s="32"/>
      <c r="L43" s="32"/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50" t="s">
        <v>73</v>
      </c>
      <c r="F44" s="51">
        <v>150</v>
      </c>
      <c r="G44" s="40">
        <v>15.5</v>
      </c>
      <c r="H44" s="40">
        <v>20.8</v>
      </c>
      <c r="I44" s="40">
        <v>22</v>
      </c>
      <c r="J44" s="40">
        <v>340</v>
      </c>
      <c r="K44" s="41">
        <v>115</v>
      </c>
      <c r="L44" s="40"/>
    </row>
    <row r="45" spans="1:12" ht="15">
      <c r="A45" s="23"/>
      <c r="B45" s="15"/>
      <c r="C45" s="11"/>
      <c r="D45" s="6"/>
      <c r="E45" s="52" t="s">
        <v>60</v>
      </c>
      <c r="F45" s="53">
        <v>15</v>
      </c>
      <c r="G45" s="43">
        <v>2.5</v>
      </c>
      <c r="H45" s="43">
        <v>5.9</v>
      </c>
      <c r="I45" s="43"/>
      <c r="J45" s="43">
        <v>63</v>
      </c>
      <c r="K45" s="44">
        <v>7</v>
      </c>
      <c r="L45" s="43"/>
    </row>
    <row r="46" spans="1:12" ht="15">
      <c r="A46" s="23"/>
      <c r="B46" s="15"/>
      <c r="C46" s="11"/>
      <c r="D46" s="7" t="s">
        <v>21</v>
      </c>
      <c r="E46" s="52" t="s">
        <v>92</v>
      </c>
      <c r="F46" s="43">
        <v>200</v>
      </c>
      <c r="G46" s="43">
        <v>5.8</v>
      </c>
      <c r="H46" s="43">
        <v>1.6</v>
      </c>
      <c r="I46" s="43">
        <v>32.6</v>
      </c>
      <c r="J46" s="43">
        <v>176</v>
      </c>
      <c r="K46" s="44">
        <v>204</v>
      </c>
      <c r="L46" s="43"/>
    </row>
    <row r="47" spans="1:12" ht="15">
      <c r="A47" s="23"/>
      <c r="B47" s="15"/>
      <c r="C47" s="11"/>
      <c r="D47" s="7" t="s">
        <v>22</v>
      </c>
      <c r="E47" s="54" t="s">
        <v>38</v>
      </c>
      <c r="F47" s="55">
        <v>60</v>
      </c>
      <c r="G47" s="43">
        <v>5.8</v>
      </c>
      <c r="H47" s="43">
        <v>1.6</v>
      </c>
      <c r="I47" s="43">
        <v>32.6</v>
      </c>
      <c r="J47" s="43">
        <v>176</v>
      </c>
      <c r="K47" s="44"/>
      <c r="L47" s="43"/>
    </row>
    <row r="48" spans="1:12" ht="15">
      <c r="A48" s="23"/>
      <c r="B48" s="15"/>
      <c r="C48" s="11"/>
      <c r="D48" s="7" t="s">
        <v>23</v>
      </c>
      <c r="E48" s="52" t="s">
        <v>42</v>
      </c>
      <c r="F48" s="53">
        <v>150</v>
      </c>
      <c r="G48" s="43">
        <v>0.8</v>
      </c>
      <c r="H48" s="43">
        <v>0.9</v>
      </c>
      <c r="I48" s="43">
        <v>23.2</v>
      </c>
      <c r="J48" s="43">
        <v>117.2</v>
      </c>
      <c r="K48" s="44"/>
      <c r="L48" s="43"/>
    </row>
    <row r="49" spans="1:12" ht="15">
      <c r="A49" s="23"/>
      <c r="B49" s="15"/>
      <c r="C49" s="11"/>
      <c r="D49" s="6"/>
      <c r="E49" s="54"/>
      <c r="F49" s="55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575</v>
      </c>
      <c r="G51" s="19">
        <f t="shared" ref="G51" si="15">SUM(G44:G50)</f>
        <v>30.400000000000002</v>
      </c>
      <c r="H51" s="19">
        <f t="shared" ref="H51" si="16">SUM(H44:H50)</f>
        <v>30.800000000000004</v>
      </c>
      <c r="I51" s="19">
        <f t="shared" ref="I51" si="17">SUM(I44:I50)</f>
        <v>110.4</v>
      </c>
      <c r="J51" s="19">
        <f t="shared" ref="J51:L51" si="18">SUM(J44:J50)</f>
        <v>872.2</v>
      </c>
      <c r="K51" s="25"/>
      <c r="L51" s="19"/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7" t="s">
        <v>74</v>
      </c>
      <c r="F52" s="58">
        <v>60</v>
      </c>
      <c r="G52" s="43">
        <v>0.89</v>
      </c>
      <c r="H52" s="43">
        <v>6.11</v>
      </c>
      <c r="I52" s="43">
        <v>4.8899999999999997</v>
      </c>
      <c r="J52" s="43">
        <v>78.09</v>
      </c>
      <c r="K52" s="44">
        <v>52</v>
      </c>
      <c r="L52" s="43"/>
    </row>
    <row r="53" spans="1:12" ht="15">
      <c r="A53" s="23"/>
      <c r="B53" s="15"/>
      <c r="C53" s="11"/>
      <c r="D53" s="7" t="s">
        <v>26</v>
      </c>
      <c r="E53" s="52" t="s">
        <v>44</v>
      </c>
      <c r="F53" s="53">
        <v>200</v>
      </c>
      <c r="G53" s="43">
        <v>2</v>
      </c>
      <c r="H53" s="43">
        <v>2.2000000000000002</v>
      </c>
      <c r="I53" s="43">
        <v>16</v>
      </c>
      <c r="J53" s="43">
        <v>96</v>
      </c>
      <c r="K53" s="44">
        <v>236</v>
      </c>
      <c r="L53" s="43"/>
    </row>
    <row r="54" spans="1:12" ht="15">
      <c r="A54" s="23"/>
      <c r="B54" s="15"/>
      <c r="C54" s="11"/>
      <c r="D54" s="7" t="s">
        <v>27</v>
      </c>
      <c r="E54" s="52" t="s">
        <v>45</v>
      </c>
      <c r="F54" s="53">
        <v>100</v>
      </c>
      <c r="G54" s="43">
        <v>7.3</v>
      </c>
      <c r="H54" s="43">
        <v>3.6</v>
      </c>
      <c r="I54" s="43">
        <v>5.0999999999999996</v>
      </c>
      <c r="J54" s="43">
        <v>81.400000000000006</v>
      </c>
      <c r="K54" s="44">
        <v>239</v>
      </c>
      <c r="L54" s="43"/>
    </row>
    <row r="55" spans="1:12" ht="15">
      <c r="A55" s="23"/>
      <c r="B55" s="15"/>
      <c r="C55" s="11"/>
      <c r="D55" s="7" t="s">
        <v>28</v>
      </c>
      <c r="E55" s="52" t="s">
        <v>46</v>
      </c>
      <c r="F55" s="53">
        <v>150</v>
      </c>
      <c r="G55" s="43">
        <v>3.71</v>
      </c>
      <c r="H55" s="43">
        <v>4.42</v>
      </c>
      <c r="I55" s="43">
        <v>38.9</v>
      </c>
      <c r="J55" s="43">
        <v>210.2</v>
      </c>
      <c r="K55" s="44">
        <v>511</v>
      </c>
      <c r="L55" s="43"/>
    </row>
    <row r="56" spans="1:12" ht="15">
      <c r="A56" s="23"/>
      <c r="B56" s="15"/>
      <c r="C56" s="11"/>
      <c r="D56" s="7" t="s">
        <v>29</v>
      </c>
      <c r="E56" s="52" t="s">
        <v>47</v>
      </c>
      <c r="F56" s="53">
        <v>200</v>
      </c>
      <c r="G56" s="43">
        <v>1.26</v>
      </c>
      <c r="H56" s="43">
        <v>0.02</v>
      </c>
      <c r="I56" s="43">
        <v>32.32</v>
      </c>
      <c r="J56" s="43">
        <v>134.5</v>
      </c>
      <c r="K56" s="44">
        <v>639</v>
      </c>
      <c r="L56" s="43"/>
    </row>
    <row r="57" spans="1:12" ht="15">
      <c r="A57" s="23"/>
      <c r="B57" s="15"/>
      <c r="C57" s="11"/>
      <c r="D57" s="7" t="s">
        <v>30</v>
      </c>
      <c r="E57" s="52" t="s">
        <v>43</v>
      </c>
      <c r="F57" s="43">
        <v>30</v>
      </c>
      <c r="G57" s="43">
        <v>2.9</v>
      </c>
      <c r="H57" s="43">
        <v>0.8</v>
      </c>
      <c r="I57" s="43">
        <v>16.3</v>
      </c>
      <c r="J57" s="43">
        <v>88</v>
      </c>
      <c r="K57" s="44"/>
      <c r="L57" s="43"/>
    </row>
    <row r="58" spans="1:12" ht="15">
      <c r="A58" s="23"/>
      <c r="B58" s="15"/>
      <c r="C58" s="11"/>
      <c r="D58" s="7" t="s">
        <v>31</v>
      </c>
      <c r="E58" s="52" t="s">
        <v>41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770</v>
      </c>
      <c r="G61" s="19">
        <f t="shared" ref="G61" si="19">SUM(G52:G60)</f>
        <v>20.04</v>
      </c>
      <c r="H61" s="19">
        <f t="shared" ref="H61" si="20">SUM(H52:H60)</f>
        <v>17.509999999999998</v>
      </c>
      <c r="I61" s="19">
        <f t="shared" ref="I61" si="21">SUM(I52:I60)</f>
        <v>123.53</v>
      </c>
      <c r="J61" s="19">
        <f t="shared" ref="J61" si="22">SUM(J52:J60)</f>
        <v>739.43000000000006</v>
      </c>
      <c r="K61" s="25"/>
      <c r="L61" s="19"/>
    </row>
    <row r="62" spans="1:12" ht="15.75" customHeigh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1345</v>
      </c>
      <c r="G62" s="32">
        <f t="shared" ref="G62" si="23">G51+G61</f>
        <v>50.44</v>
      </c>
      <c r="H62" s="32">
        <f t="shared" ref="H62" si="24">H51+H61</f>
        <v>48.31</v>
      </c>
      <c r="I62" s="32">
        <f t="shared" ref="I62" si="25">I51+I61</f>
        <v>233.93</v>
      </c>
      <c r="J62" s="32">
        <f t="shared" ref="J62:L62" si="26">J51+J61</f>
        <v>1611.63</v>
      </c>
      <c r="K62" s="32"/>
      <c r="L62" s="32"/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50" t="s">
        <v>75</v>
      </c>
      <c r="F63" s="51">
        <v>150</v>
      </c>
      <c r="G63" s="40">
        <v>4</v>
      </c>
      <c r="H63" s="40">
        <v>6.4</v>
      </c>
      <c r="I63" s="40">
        <v>0.8</v>
      </c>
      <c r="J63" s="40">
        <v>76.099999999999994</v>
      </c>
      <c r="K63" s="41">
        <v>111</v>
      </c>
      <c r="L63" s="40"/>
    </row>
    <row r="64" spans="1:12" ht="15">
      <c r="A64" s="23"/>
      <c r="B64" s="15"/>
      <c r="C64" s="11"/>
      <c r="D64" s="6"/>
      <c r="E64" s="42" t="s">
        <v>63</v>
      </c>
      <c r="F64" s="43">
        <v>100</v>
      </c>
      <c r="G64" s="43">
        <v>11.1</v>
      </c>
      <c r="H64" s="43">
        <v>24.2</v>
      </c>
      <c r="I64" s="43">
        <v>1.6</v>
      </c>
      <c r="J64" s="43">
        <v>268.39999999999998</v>
      </c>
      <c r="K64" s="44">
        <v>161</v>
      </c>
      <c r="L64" s="43"/>
    </row>
    <row r="65" spans="1:12" ht="15">
      <c r="A65" s="23"/>
      <c r="B65" s="15"/>
      <c r="C65" s="11"/>
      <c r="D65" s="7" t="s">
        <v>21</v>
      </c>
      <c r="E65" s="52" t="s">
        <v>65</v>
      </c>
      <c r="F65" s="55">
        <v>200</v>
      </c>
      <c r="G65" s="43">
        <v>0.3</v>
      </c>
      <c r="H65" s="43">
        <v>0.1</v>
      </c>
      <c r="I65" s="43">
        <v>15.8</v>
      </c>
      <c r="J65" s="43">
        <v>61.1</v>
      </c>
      <c r="K65" s="44">
        <v>198</v>
      </c>
      <c r="L65" s="43"/>
    </row>
    <row r="66" spans="1:12" ht="15">
      <c r="A66" s="23"/>
      <c r="B66" s="15"/>
      <c r="C66" s="11"/>
      <c r="D66" s="7" t="s">
        <v>22</v>
      </c>
      <c r="E66" s="54" t="s">
        <v>38</v>
      </c>
      <c r="F66" s="53">
        <v>60</v>
      </c>
      <c r="G66" s="43">
        <v>5.8</v>
      </c>
      <c r="H66" s="43">
        <v>1.6</v>
      </c>
      <c r="I66" s="43">
        <v>32.6</v>
      </c>
      <c r="J66" s="43">
        <v>176</v>
      </c>
      <c r="K66" s="44"/>
      <c r="L66" s="43"/>
    </row>
    <row r="67" spans="1:12" ht="15">
      <c r="A67" s="23"/>
      <c r="B67" s="15"/>
      <c r="C67" s="11"/>
      <c r="D67" s="7" t="s">
        <v>23</v>
      </c>
      <c r="E67" s="52" t="s">
        <v>42</v>
      </c>
      <c r="F67" s="53">
        <v>150</v>
      </c>
      <c r="G67" s="43">
        <v>0.8</v>
      </c>
      <c r="H67" s="43">
        <v>0.9</v>
      </c>
      <c r="I67" s="43">
        <v>23.2</v>
      </c>
      <c r="J67" s="43">
        <v>117.2</v>
      </c>
      <c r="K67" s="44"/>
      <c r="L67" s="43"/>
    </row>
    <row r="68" spans="1:12" ht="15">
      <c r="A68" s="23"/>
      <c r="B68" s="15"/>
      <c r="C68" s="11"/>
      <c r="D68" s="6"/>
      <c r="E68" s="5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660</v>
      </c>
      <c r="G70" s="19">
        <f t="shared" ref="G70" si="27">SUM(G63:G69)</f>
        <v>22</v>
      </c>
      <c r="H70" s="19">
        <f t="shared" ref="H70" si="28">SUM(H63:H69)</f>
        <v>33.200000000000003</v>
      </c>
      <c r="I70" s="19">
        <f t="shared" ref="I70" si="29">SUM(I63:I69)</f>
        <v>74</v>
      </c>
      <c r="J70" s="19">
        <f t="shared" ref="J70:L70" si="30">SUM(J63:J69)</f>
        <v>698.80000000000007</v>
      </c>
      <c r="K70" s="25"/>
      <c r="L70" s="19"/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52</v>
      </c>
      <c r="F71" s="43">
        <v>60</v>
      </c>
      <c r="G71" s="43">
        <v>1.86</v>
      </c>
      <c r="H71" s="43">
        <v>0.12</v>
      </c>
      <c r="I71" s="43">
        <v>3.91</v>
      </c>
      <c r="J71" s="43">
        <v>24.17</v>
      </c>
      <c r="K71" s="44"/>
      <c r="L71" s="43"/>
    </row>
    <row r="72" spans="1:12" ht="15">
      <c r="A72" s="23"/>
      <c r="B72" s="15"/>
      <c r="C72" s="11"/>
      <c r="D72" s="7" t="s">
        <v>26</v>
      </c>
      <c r="E72" s="52" t="s">
        <v>49</v>
      </c>
      <c r="F72" s="53">
        <v>250</v>
      </c>
      <c r="G72" s="43">
        <v>2.2999999999999998</v>
      </c>
      <c r="H72" s="43">
        <v>2.2000000000000002</v>
      </c>
      <c r="I72" s="43">
        <v>16.600000000000001</v>
      </c>
      <c r="J72" s="43">
        <v>192.3</v>
      </c>
      <c r="K72" s="44">
        <v>132</v>
      </c>
      <c r="L72" s="43"/>
    </row>
    <row r="73" spans="1:12" ht="15">
      <c r="A73" s="23"/>
      <c r="B73" s="15"/>
      <c r="C73" s="11"/>
      <c r="D73" s="7" t="s">
        <v>27</v>
      </c>
      <c r="E73" s="42" t="s">
        <v>55</v>
      </c>
      <c r="F73" s="43">
        <v>200</v>
      </c>
      <c r="G73" s="43">
        <v>9.6</v>
      </c>
      <c r="H73" s="43">
        <v>11.01</v>
      </c>
      <c r="I73" s="43">
        <v>11.17</v>
      </c>
      <c r="J73" s="43">
        <v>182.49</v>
      </c>
      <c r="K73" s="44">
        <v>315</v>
      </c>
      <c r="L73" s="43"/>
    </row>
    <row r="74" spans="1:12" ht="15">
      <c r="A74" s="23"/>
      <c r="B74" s="15"/>
      <c r="C74" s="11"/>
      <c r="D74" s="7" t="s">
        <v>28</v>
      </c>
      <c r="E74" s="52"/>
      <c r="F74" s="5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52" t="s">
        <v>39</v>
      </c>
      <c r="F75" s="53">
        <v>200</v>
      </c>
      <c r="G75" s="43">
        <v>0.2</v>
      </c>
      <c r="H75" s="43">
        <v>0.05</v>
      </c>
      <c r="I75" s="43">
        <v>15.04</v>
      </c>
      <c r="J75" s="43">
        <v>61.4</v>
      </c>
      <c r="K75" s="44">
        <v>685</v>
      </c>
      <c r="L75" s="43"/>
    </row>
    <row r="76" spans="1:12" ht="15">
      <c r="A76" s="23"/>
      <c r="B76" s="15"/>
      <c r="C76" s="11"/>
      <c r="D76" s="7" t="s">
        <v>30</v>
      </c>
      <c r="E76" s="52" t="s">
        <v>43</v>
      </c>
      <c r="F76" s="43">
        <v>30</v>
      </c>
      <c r="G76" s="43">
        <v>2.9</v>
      </c>
      <c r="H76" s="43">
        <v>0.8</v>
      </c>
      <c r="I76" s="43">
        <v>16.3</v>
      </c>
      <c r="J76" s="43">
        <v>88</v>
      </c>
      <c r="K76" s="44"/>
      <c r="L76" s="43"/>
    </row>
    <row r="77" spans="1:12" ht="15">
      <c r="A77" s="23"/>
      <c r="B77" s="15"/>
      <c r="C77" s="11"/>
      <c r="D77" s="7" t="s">
        <v>31</v>
      </c>
      <c r="E77" s="52" t="s">
        <v>41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770</v>
      </c>
      <c r="G80" s="19">
        <f t="shared" ref="G80" si="31">SUM(G71:G79)</f>
        <v>18.84</v>
      </c>
      <c r="H80" s="19">
        <f t="shared" ref="H80" si="32">SUM(H71:H79)</f>
        <v>14.540000000000001</v>
      </c>
      <c r="I80" s="19">
        <f t="shared" ref="I80" si="33">SUM(I71:I79)</f>
        <v>73.039999999999992</v>
      </c>
      <c r="J80" s="19">
        <f t="shared" ref="J80:L80" si="34">SUM(J71:J79)</f>
        <v>599.6</v>
      </c>
      <c r="K80" s="25"/>
      <c r="L80" s="19"/>
    </row>
    <row r="81" spans="1:12" ht="15.75" customHeigh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1430</v>
      </c>
      <c r="G81" s="32">
        <f t="shared" ref="G81" si="35">G70+G80</f>
        <v>40.840000000000003</v>
      </c>
      <c r="H81" s="32">
        <f t="shared" ref="H81" si="36">H70+H80</f>
        <v>47.74</v>
      </c>
      <c r="I81" s="32">
        <f t="shared" ref="I81" si="37">I70+I80</f>
        <v>147.04</v>
      </c>
      <c r="J81" s="32">
        <f t="shared" ref="J81:L81" si="38">J70+J80</f>
        <v>1298.4000000000001</v>
      </c>
      <c r="K81" s="32"/>
      <c r="L81" s="32"/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50" t="s">
        <v>48</v>
      </c>
      <c r="F82" s="51">
        <v>205</v>
      </c>
      <c r="G82" s="40">
        <v>6.9</v>
      </c>
      <c r="H82" s="40">
        <v>8.1999999999999993</v>
      </c>
      <c r="I82" s="40">
        <v>37.9</v>
      </c>
      <c r="J82" s="40">
        <v>254</v>
      </c>
      <c r="K82" s="41">
        <v>304</v>
      </c>
      <c r="L82" s="40"/>
    </row>
    <row r="83" spans="1:12" ht="15">
      <c r="A83" s="23"/>
      <c r="B83" s="15"/>
      <c r="C83" s="11"/>
      <c r="D83" s="6"/>
      <c r="E83" s="52" t="s">
        <v>76</v>
      </c>
      <c r="F83" s="53">
        <v>60</v>
      </c>
      <c r="G83" s="43">
        <v>9</v>
      </c>
      <c r="H83" s="43">
        <v>9</v>
      </c>
      <c r="I83" s="43" t="s">
        <v>77</v>
      </c>
      <c r="J83" s="43">
        <v>179</v>
      </c>
      <c r="K83" s="44"/>
      <c r="L83" s="43"/>
    </row>
    <row r="84" spans="1:12" ht="15">
      <c r="A84" s="23"/>
      <c r="B84" s="15"/>
      <c r="C84" s="11"/>
      <c r="D84" s="7" t="s">
        <v>21</v>
      </c>
      <c r="E84" s="52" t="s">
        <v>39</v>
      </c>
      <c r="F84" s="53">
        <v>200</v>
      </c>
      <c r="G84" s="43">
        <v>0.2</v>
      </c>
      <c r="H84" s="43">
        <v>0.05</v>
      </c>
      <c r="I84" s="43">
        <v>15.04</v>
      </c>
      <c r="J84" s="43">
        <v>61.4</v>
      </c>
      <c r="K84" s="44">
        <v>685</v>
      </c>
      <c r="L84" s="43"/>
    </row>
    <row r="85" spans="1:12" ht="15">
      <c r="A85" s="23"/>
      <c r="B85" s="15"/>
      <c r="C85" s="11"/>
      <c r="D85" s="7" t="s">
        <v>22</v>
      </c>
      <c r="E85" s="52" t="s">
        <v>43</v>
      </c>
      <c r="F85" s="43">
        <v>30</v>
      </c>
      <c r="G85" s="43">
        <v>2.9</v>
      </c>
      <c r="H85" s="43">
        <v>0.8</v>
      </c>
      <c r="I85" s="43">
        <v>16.3</v>
      </c>
      <c r="J85" s="43">
        <v>88</v>
      </c>
      <c r="K85" s="44"/>
      <c r="L85" s="43"/>
    </row>
    <row r="86" spans="1:12" ht="15">
      <c r="A86" s="23"/>
      <c r="B86" s="15"/>
      <c r="C86" s="11"/>
      <c r="D86" s="7" t="s">
        <v>23</v>
      </c>
      <c r="E86" s="52" t="s">
        <v>42</v>
      </c>
      <c r="F86" s="53">
        <v>150</v>
      </c>
      <c r="G86" s="43">
        <v>0.8</v>
      </c>
      <c r="H86" s="43">
        <v>0.9</v>
      </c>
      <c r="I86" s="43">
        <v>23.2</v>
      </c>
      <c r="J86" s="43">
        <v>117.2</v>
      </c>
      <c r="K86" s="44"/>
      <c r="L86" s="43"/>
    </row>
    <row r="87" spans="1:12" ht="15">
      <c r="A87" s="23"/>
      <c r="B87" s="15"/>
      <c r="C87" s="11"/>
      <c r="D87" s="6"/>
      <c r="E87" s="54"/>
      <c r="F87" s="55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52"/>
      <c r="F88" s="5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645</v>
      </c>
      <c r="G89" s="19">
        <f t="shared" ref="G89" si="39">SUM(G82:G88)</f>
        <v>19.8</v>
      </c>
      <c r="H89" s="19">
        <f t="shared" ref="H89" si="40">SUM(H82:H88)</f>
        <v>18.95</v>
      </c>
      <c r="I89" s="19">
        <f t="shared" ref="I89" si="41">SUM(I82:I88)</f>
        <v>92.44</v>
      </c>
      <c r="J89" s="19">
        <f t="shared" ref="J89:L89" si="42">SUM(J82:J88)</f>
        <v>699.6</v>
      </c>
      <c r="K89" s="25"/>
      <c r="L89" s="19"/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7" t="s">
        <v>78</v>
      </c>
      <c r="F90" s="58">
        <v>60</v>
      </c>
      <c r="G90" s="43">
        <v>1.1000000000000001</v>
      </c>
      <c r="H90" s="43">
        <v>0.1</v>
      </c>
      <c r="I90" s="43">
        <v>1.3</v>
      </c>
      <c r="J90" s="43">
        <v>11.4</v>
      </c>
      <c r="K90" s="44">
        <v>273</v>
      </c>
      <c r="L90" s="43"/>
    </row>
    <row r="91" spans="1:12" ht="15">
      <c r="A91" s="23"/>
      <c r="B91" s="15"/>
      <c r="C91" s="11"/>
      <c r="D91" s="7" t="s">
        <v>26</v>
      </c>
      <c r="E91" s="52" t="s">
        <v>79</v>
      </c>
      <c r="F91" s="53">
        <v>250</v>
      </c>
      <c r="G91" s="43">
        <v>2.2999999999999998</v>
      </c>
      <c r="H91" s="43">
        <v>2.2000000000000002</v>
      </c>
      <c r="I91" s="43">
        <v>16.600000000000001</v>
      </c>
      <c r="J91" s="43">
        <v>192.3</v>
      </c>
      <c r="K91" s="44">
        <v>132</v>
      </c>
      <c r="L91" s="43"/>
    </row>
    <row r="92" spans="1:12" ht="15">
      <c r="A92" s="23"/>
      <c r="B92" s="15"/>
      <c r="C92" s="11"/>
      <c r="D92" s="7" t="s">
        <v>27</v>
      </c>
      <c r="E92" s="42" t="s">
        <v>81</v>
      </c>
      <c r="F92" s="43">
        <v>100</v>
      </c>
      <c r="G92" s="43">
        <v>9.9</v>
      </c>
      <c r="H92" s="43">
        <v>20</v>
      </c>
      <c r="I92" s="43">
        <v>2.5</v>
      </c>
      <c r="J92" s="43">
        <v>230.6</v>
      </c>
      <c r="K92" s="44">
        <v>36</v>
      </c>
      <c r="L92" s="43"/>
    </row>
    <row r="93" spans="1:12" ht="15">
      <c r="A93" s="23"/>
      <c r="B93" s="15"/>
      <c r="C93" s="11"/>
      <c r="D93" s="7" t="s">
        <v>28</v>
      </c>
      <c r="E93" s="52" t="s">
        <v>80</v>
      </c>
      <c r="F93" s="53">
        <v>200</v>
      </c>
      <c r="G93" s="43">
        <v>13.3</v>
      </c>
      <c r="H93" s="43">
        <v>31.1</v>
      </c>
      <c r="I93" s="43">
        <v>88.1</v>
      </c>
      <c r="J93" s="43">
        <v>693.9</v>
      </c>
      <c r="K93" s="44">
        <v>38</v>
      </c>
      <c r="L93" s="43"/>
    </row>
    <row r="94" spans="1:12" ht="15">
      <c r="A94" s="23"/>
      <c r="B94" s="15"/>
      <c r="C94" s="11"/>
      <c r="D94" s="7" t="s">
        <v>29</v>
      </c>
      <c r="E94" s="52" t="s">
        <v>82</v>
      </c>
      <c r="F94" s="53">
        <v>200</v>
      </c>
      <c r="G94" s="43">
        <v>1.26</v>
      </c>
      <c r="H94" s="43">
        <v>0</v>
      </c>
      <c r="I94" s="43">
        <v>18.2</v>
      </c>
      <c r="J94" s="43">
        <v>76</v>
      </c>
      <c r="K94" s="44"/>
      <c r="L94" s="43"/>
    </row>
    <row r="95" spans="1:12" ht="15">
      <c r="A95" s="23"/>
      <c r="B95" s="15"/>
      <c r="C95" s="11"/>
      <c r="D95" s="7" t="s">
        <v>30</v>
      </c>
      <c r="E95" s="52" t="s">
        <v>43</v>
      </c>
      <c r="F95" s="43">
        <v>30</v>
      </c>
      <c r="G95" s="43">
        <v>2.9</v>
      </c>
      <c r="H95" s="43">
        <v>0.8</v>
      </c>
      <c r="I95" s="43">
        <v>16.3</v>
      </c>
      <c r="J95" s="43">
        <v>88</v>
      </c>
      <c r="K95" s="44"/>
      <c r="L95" s="43"/>
    </row>
    <row r="96" spans="1:12" ht="15">
      <c r="A96" s="23"/>
      <c r="B96" s="15"/>
      <c r="C96" s="11"/>
      <c r="D96" s="7" t="s">
        <v>31</v>
      </c>
      <c r="E96" s="52" t="s">
        <v>41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870</v>
      </c>
      <c r="G99" s="19">
        <f t="shared" ref="G99" si="43">SUM(G90:G98)</f>
        <v>32.74</v>
      </c>
      <c r="H99" s="19">
        <f t="shared" ref="H99" si="44">SUM(H90:H98)</f>
        <v>54.56</v>
      </c>
      <c r="I99" s="19">
        <f t="shared" ref="I99" si="45">SUM(I90:I98)</f>
        <v>153.02000000000001</v>
      </c>
      <c r="J99" s="19">
        <f t="shared" ref="J99:L99" si="46">SUM(J90:J98)</f>
        <v>1343.44</v>
      </c>
      <c r="K99" s="25"/>
      <c r="L99" s="19"/>
    </row>
    <row r="100" spans="1:12" ht="15.75" customHeigh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1515</v>
      </c>
      <c r="G100" s="32">
        <f t="shared" ref="G100" si="47">G89+G99</f>
        <v>52.540000000000006</v>
      </c>
      <c r="H100" s="32">
        <f t="shared" ref="H100" si="48">H89+H99</f>
        <v>73.510000000000005</v>
      </c>
      <c r="I100" s="32">
        <f t="shared" ref="I100" si="49">I89+I99</f>
        <v>245.46</v>
      </c>
      <c r="J100" s="32">
        <f t="shared" ref="J100:L100" si="50">J89+J99</f>
        <v>2043.04</v>
      </c>
      <c r="K100" s="32"/>
      <c r="L100" s="32"/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83</v>
      </c>
      <c r="F101" s="40">
        <v>200</v>
      </c>
      <c r="G101" s="40">
        <v>6.3</v>
      </c>
      <c r="H101" s="40">
        <v>4.0999999999999996</v>
      </c>
      <c r="I101" s="40">
        <v>25.1</v>
      </c>
      <c r="J101" s="40">
        <v>165.25</v>
      </c>
      <c r="K101" s="41">
        <v>160</v>
      </c>
      <c r="L101" s="40"/>
    </row>
    <row r="102" spans="1:12" ht="15">
      <c r="A102" s="23"/>
      <c r="B102" s="15"/>
      <c r="C102" s="11"/>
      <c r="D102" s="6"/>
      <c r="E102" s="42" t="s">
        <v>50</v>
      </c>
      <c r="F102" s="43">
        <v>50</v>
      </c>
      <c r="G102" s="43">
        <v>7.34</v>
      </c>
      <c r="H102" s="43">
        <v>9.61</v>
      </c>
      <c r="I102" s="43">
        <v>12.85</v>
      </c>
      <c r="J102" s="43">
        <v>167.26</v>
      </c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39</v>
      </c>
      <c r="F103" s="43">
        <v>200</v>
      </c>
      <c r="G103" s="43">
        <v>0.2</v>
      </c>
      <c r="H103" s="43">
        <v>0.05</v>
      </c>
      <c r="I103" s="43">
        <v>15.04</v>
      </c>
      <c r="J103" s="43">
        <v>61.4</v>
      </c>
      <c r="K103" s="44">
        <v>685</v>
      </c>
      <c r="L103" s="43"/>
    </row>
    <row r="104" spans="1:12" ht="15">
      <c r="A104" s="23"/>
      <c r="B104" s="15"/>
      <c r="C104" s="11"/>
      <c r="D104" s="7" t="s">
        <v>22</v>
      </c>
      <c r="E104" s="42" t="s">
        <v>43</v>
      </c>
      <c r="F104" s="43">
        <v>30</v>
      </c>
      <c r="G104" s="43">
        <v>2.9</v>
      </c>
      <c r="H104" s="43">
        <v>0.8</v>
      </c>
      <c r="I104" s="43">
        <v>16.3</v>
      </c>
      <c r="J104" s="43">
        <v>88</v>
      </c>
      <c r="K104" s="44"/>
      <c r="L104" s="43"/>
    </row>
    <row r="105" spans="1:12" ht="15">
      <c r="A105" s="23"/>
      <c r="B105" s="15"/>
      <c r="C105" s="11"/>
      <c r="D105" s="7" t="s">
        <v>85</v>
      </c>
      <c r="E105" s="42" t="s">
        <v>86</v>
      </c>
      <c r="F105" s="43">
        <v>60</v>
      </c>
      <c r="G105" s="43">
        <v>0</v>
      </c>
      <c r="H105" s="43">
        <v>0</v>
      </c>
      <c r="I105" s="43">
        <v>78</v>
      </c>
      <c r="J105" s="43">
        <v>315</v>
      </c>
      <c r="K105" s="44"/>
      <c r="L105" s="43"/>
    </row>
    <row r="106" spans="1:12" ht="15">
      <c r="A106" s="23"/>
      <c r="B106" s="15"/>
      <c r="C106" s="11"/>
      <c r="D106" s="6"/>
      <c r="E106" s="42" t="s">
        <v>84</v>
      </c>
      <c r="F106" s="43">
        <v>40</v>
      </c>
      <c r="G106" s="43">
        <v>13.08</v>
      </c>
      <c r="H106" s="43">
        <v>10.6</v>
      </c>
      <c r="I106" s="43">
        <v>0.57999999999999996</v>
      </c>
      <c r="J106" s="43">
        <v>68.84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580</v>
      </c>
      <c r="G108" s="19">
        <f t="shared" ref="G108:J108" si="51">SUM(G101:G107)</f>
        <v>29.82</v>
      </c>
      <c r="H108" s="19">
        <f t="shared" si="51"/>
        <v>25.16</v>
      </c>
      <c r="I108" s="19">
        <f t="shared" si="51"/>
        <v>147.87000000000003</v>
      </c>
      <c r="J108" s="19">
        <f t="shared" si="51"/>
        <v>865.75</v>
      </c>
      <c r="K108" s="25"/>
      <c r="L108" s="19"/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61</v>
      </c>
      <c r="F109" s="43">
        <v>60</v>
      </c>
      <c r="G109" s="43">
        <v>1.9</v>
      </c>
      <c r="H109" s="43">
        <v>0.1</v>
      </c>
      <c r="I109" s="43">
        <v>3.9</v>
      </c>
      <c r="J109" s="43">
        <v>24</v>
      </c>
      <c r="K109" s="44">
        <v>275</v>
      </c>
      <c r="L109" s="43"/>
    </row>
    <row r="110" spans="1:12" ht="15">
      <c r="A110" s="23"/>
      <c r="B110" s="15"/>
      <c r="C110" s="11"/>
      <c r="D110" s="7" t="s">
        <v>26</v>
      </c>
      <c r="E110" s="42" t="s">
        <v>87</v>
      </c>
      <c r="F110" s="43">
        <v>250</v>
      </c>
      <c r="G110" s="43">
        <v>9.1999999999999993</v>
      </c>
      <c r="H110" s="43">
        <v>8.5</v>
      </c>
      <c r="I110" s="43">
        <v>18.600000000000001</v>
      </c>
      <c r="J110" s="43">
        <v>180.4</v>
      </c>
      <c r="K110" s="44">
        <v>79</v>
      </c>
      <c r="L110" s="43"/>
    </row>
    <row r="111" spans="1:12" ht="15">
      <c r="A111" s="23"/>
      <c r="B111" s="15"/>
      <c r="C111" s="11"/>
      <c r="D111" s="7" t="s">
        <v>27</v>
      </c>
      <c r="E111" s="42" t="s">
        <v>51</v>
      </c>
      <c r="F111" s="43">
        <v>100</v>
      </c>
      <c r="G111" s="43">
        <v>19.2</v>
      </c>
      <c r="H111" s="43">
        <v>22.5</v>
      </c>
      <c r="I111" s="43">
        <v>3.9</v>
      </c>
      <c r="J111" s="43">
        <v>296.10000000000002</v>
      </c>
      <c r="K111" s="44">
        <v>252</v>
      </c>
      <c r="L111" s="43"/>
    </row>
    <row r="112" spans="1:12" ht="15">
      <c r="A112" s="23"/>
      <c r="B112" s="15"/>
      <c r="C112" s="11"/>
      <c r="D112" s="7" t="s">
        <v>28</v>
      </c>
      <c r="E112" s="42" t="s">
        <v>64</v>
      </c>
      <c r="F112" s="43">
        <v>150</v>
      </c>
      <c r="G112" s="43">
        <v>8.5</v>
      </c>
      <c r="H112" s="43">
        <v>14.6</v>
      </c>
      <c r="I112" s="43">
        <v>41.4</v>
      </c>
      <c r="J112" s="43">
        <v>333</v>
      </c>
      <c r="K112" s="44">
        <v>230</v>
      </c>
      <c r="L112" s="43"/>
    </row>
    <row r="113" spans="1:12" ht="15">
      <c r="A113" s="23"/>
      <c r="B113" s="15"/>
      <c r="C113" s="11"/>
      <c r="D113" s="7" t="s">
        <v>29</v>
      </c>
      <c r="E113" s="52" t="s">
        <v>47</v>
      </c>
      <c r="F113" s="53">
        <v>200</v>
      </c>
      <c r="G113" s="43">
        <v>1.26</v>
      </c>
      <c r="H113" s="43">
        <v>0.02</v>
      </c>
      <c r="I113" s="43">
        <v>32.32</v>
      </c>
      <c r="J113" s="43">
        <v>134.5</v>
      </c>
      <c r="K113" s="44">
        <v>639</v>
      </c>
      <c r="L113" s="43"/>
    </row>
    <row r="114" spans="1:12" ht="15">
      <c r="A114" s="23"/>
      <c r="B114" s="15"/>
      <c r="C114" s="11"/>
      <c r="D114" s="7" t="s">
        <v>30</v>
      </c>
      <c r="E114" s="52" t="s">
        <v>43</v>
      </c>
      <c r="F114" s="43">
        <v>30</v>
      </c>
      <c r="G114" s="43">
        <v>2.9</v>
      </c>
      <c r="H114" s="43">
        <v>0.8</v>
      </c>
      <c r="I114" s="43">
        <v>16.3</v>
      </c>
      <c r="J114" s="43">
        <v>88</v>
      </c>
      <c r="K114" s="44"/>
      <c r="L114" s="43"/>
    </row>
    <row r="115" spans="1:12" ht="15">
      <c r="A115" s="23"/>
      <c r="B115" s="15"/>
      <c r="C115" s="11"/>
      <c r="D115" s="7" t="s">
        <v>31</v>
      </c>
      <c r="E115" s="52" t="s">
        <v>41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820</v>
      </c>
      <c r="G118" s="19">
        <f t="shared" ref="G118:J118" si="52">SUM(G109:G117)</f>
        <v>44.939999999999991</v>
      </c>
      <c r="H118" s="19">
        <f t="shared" si="52"/>
        <v>46.88</v>
      </c>
      <c r="I118" s="19">
        <f t="shared" si="52"/>
        <v>126.44</v>
      </c>
      <c r="J118" s="19">
        <f t="shared" si="52"/>
        <v>1107.24</v>
      </c>
      <c r="K118" s="25"/>
      <c r="L118" s="19"/>
    </row>
    <row r="119" spans="1:12" ht="1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1400</v>
      </c>
      <c r="G119" s="32">
        <f t="shared" ref="G119" si="53">G108+G118</f>
        <v>74.759999999999991</v>
      </c>
      <c r="H119" s="32">
        <f t="shared" ref="H119" si="54">H108+H118</f>
        <v>72.040000000000006</v>
      </c>
      <c r="I119" s="32">
        <f t="shared" ref="I119" si="55">I108+I118</f>
        <v>274.31000000000006</v>
      </c>
      <c r="J119" s="32">
        <f t="shared" ref="J119:L119" si="56">J108+J118</f>
        <v>1972.99</v>
      </c>
      <c r="K119" s="32"/>
      <c r="L119" s="32"/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42" t="s">
        <v>63</v>
      </c>
      <c r="F120" s="43">
        <v>100</v>
      </c>
      <c r="G120" s="43">
        <v>11.1</v>
      </c>
      <c r="H120" s="43">
        <v>24.2</v>
      </c>
      <c r="I120" s="43">
        <v>1.6</v>
      </c>
      <c r="J120" s="43">
        <v>268.39999999999998</v>
      </c>
      <c r="K120" s="44">
        <v>161</v>
      </c>
      <c r="L120" s="40"/>
    </row>
    <row r="121" spans="1:12" ht="15">
      <c r="A121" s="14"/>
      <c r="B121" s="15"/>
      <c r="C121" s="11"/>
      <c r="D121" s="6"/>
      <c r="E121" s="52" t="s">
        <v>46</v>
      </c>
      <c r="F121" s="53">
        <v>200</v>
      </c>
      <c r="G121" s="43">
        <v>3.71</v>
      </c>
      <c r="H121" s="43">
        <v>4.42</v>
      </c>
      <c r="I121" s="43">
        <v>38.9</v>
      </c>
      <c r="J121" s="43">
        <v>210.2</v>
      </c>
      <c r="K121" s="44">
        <v>511</v>
      </c>
      <c r="L121" s="43"/>
    </row>
    <row r="122" spans="1:12" ht="15">
      <c r="A122" s="14"/>
      <c r="B122" s="15"/>
      <c r="C122" s="11"/>
      <c r="D122" s="7" t="s">
        <v>21</v>
      </c>
      <c r="E122" s="42" t="s">
        <v>39</v>
      </c>
      <c r="F122" s="43">
        <v>200</v>
      </c>
      <c r="G122" s="43">
        <v>0.2</v>
      </c>
      <c r="H122" s="43">
        <v>0.05</v>
      </c>
      <c r="I122" s="43">
        <v>15.04</v>
      </c>
      <c r="J122" s="43">
        <v>61.4</v>
      </c>
      <c r="K122" s="44">
        <v>685</v>
      </c>
      <c r="L122" s="43"/>
    </row>
    <row r="123" spans="1:12" ht="15">
      <c r="A123" s="14"/>
      <c r="B123" s="15"/>
      <c r="C123" s="11"/>
      <c r="D123" s="7" t="s">
        <v>22</v>
      </c>
      <c r="E123" s="52" t="s">
        <v>43</v>
      </c>
      <c r="F123" s="43">
        <v>30</v>
      </c>
      <c r="G123" s="43">
        <v>2.9</v>
      </c>
      <c r="H123" s="43">
        <v>0.8</v>
      </c>
      <c r="I123" s="43">
        <v>16.3</v>
      </c>
      <c r="J123" s="43">
        <v>88</v>
      </c>
      <c r="K123" s="44"/>
      <c r="L123" s="43"/>
    </row>
    <row r="124" spans="1:12" ht="15">
      <c r="A124" s="14"/>
      <c r="B124" s="15"/>
      <c r="C124" s="11"/>
      <c r="D124" s="7" t="s">
        <v>23</v>
      </c>
      <c r="E124" s="42" t="s">
        <v>42</v>
      </c>
      <c r="F124" s="43">
        <v>120</v>
      </c>
      <c r="G124" s="43">
        <v>0.2</v>
      </c>
      <c r="H124" s="43">
        <v>0</v>
      </c>
      <c r="I124" s="43">
        <v>22</v>
      </c>
      <c r="J124" s="43">
        <v>81</v>
      </c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650</v>
      </c>
      <c r="G127" s="19">
        <f t="shared" ref="G127:J127" si="57">SUM(G120:G126)</f>
        <v>18.109999999999996</v>
      </c>
      <c r="H127" s="19">
        <f t="shared" si="57"/>
        <v>29.47</v>
      </c>
      <c r="I127" s="19">
        <f t="shared" si="57"/>
        <v>93.84</v>
      </c>
      <c r="J127" s="19">
        <f t="shared" si="57"/>
        <v>709</v>
      </c>
      <c r="K127" s="25"/>
      <c r="L127" s="19"/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52</v>
      </c>
      <c r="F128" s="43">
        <v>60</v>
      </c>
      <c r="G128" s="43">
        <v>1.86</v>
      </c>
      <c r="H128" s="43">
        <v>0.12</v>
      </c>
      <c r="I128" s="43">
        <v>3.91</v>
      </c>
      <c r="J128" s="43">
        <v>24.17</v>
      </c>
      <c r="K128" s="44"/>
      <c r="L128" s="43"/>
    </row>
    <row r="129" spans="1:12" ht="15">
      <c r="A129" s="14"/>
      <c r="B129" s="15"/>
      <c r="C129" s="11"/>
      <c r="D129" s="7" t="s">
        <v>26</v>
      </c>
      <c r="E129" s="42" t="s">
        <v>88</v>
      </c>
      <c r="F129" s="43">
        <v>250</v>
      </c>
      <c r="G129" s="43">
        <v>7.6</v>
      </c>
      <c r="H129" s="43">
        <v>4.7</v>
      </c>
      <c r="I129" s="43">
        <v>17.899999999999999</v>
      </c>
      <c r="J129" s="43">
        <v>165</v>
      </c>
      <c r="K129" s="44">
        <v>76</v>
      </c>
      <c r="L129" s="43"/>
    </row>
    <row r="130" spans="1:12" ht="15">
      <c r="A130" s="14"/>
      <c r="B130" s="15"/>
      <c r="C130" s="11"/>
      <c r="D130" s="7" t="s">
        <v>27</v>
      </c>
      <c r="E130" s="42" t="s">
        <v>89</v>
      </c>
      <c r="F130" s="43">
        <v>100</v>
      </c>
      <c r="G130" s="43">
        <v>15.7</v>
      </c>
      <c r="H130" s="43">
        <v>19.899999999999999</v>
      </c>
      <c r="I130" s="43">
        <v>35.4</v>
      </c>
      <c r="J130" s="43">
        <v>303.2</v>
      </c>
      <c r="K130" s="44"/>
      <c r="L130" s="43"/>
    </row>
    <row r="131" spans="1:12" ht="15">
      <c r="A131" s="14"/>
      <c r="B131" s="15"/>
      <c r="C131" s="11"/>
      <c r="D131" s="7" t="s">
        <v>28</v>
      </c>
      <c r="E131" s="52" t="s">
        <v>80</v>
      </c>
      <c r="F131" s="53">
        <v>200</v>
      </c>
      <c r="G131" s="43">
        <v>13.3</v>
      </c>
      <c r="H131" s="43">
        <v>31.1</v>
      </c>
      <c r="I131" s="43">
        <v>88.1</v>
      </c>
      <c r="J131" s="43">
        <v>693.9</v>
      </c>
      <c r="K131" s="44">
        <v>38</v>
      </c>
      <c r="L131" s="43"/>
    </row>
    <row r="132" spans="1:12" ht="15">
      <c r="A132" s="14"/>
      <c r="B132" s="15"/>
      <c r="C132" s="11"/>
      <c r="D132" s="7" t="s">
        <v>29</v>
      </c>
      <c r="E132" s="42" t="s">
        <v>53</v>
      </c>
      <c r="F132" s="43">
        <v>200</v>
      </c>
      <c r="G132" s="43">
        <v>0.02</v>
      </c>
      <c r="H132" s="43">
        <v>0</v>
      </c>
      <c r="I132" s="43">
        <v>26.16</v>
      </c>
      <c r="J132" s="43">
        <v>105.18</v>
      </c>
      <c r="K132" s="44">
        <v>648</v>
      </c>
      <c r="L132" s="43"/>
    </row>
    <row r="133" spans="1:12" ht="15">
      <c r="A133" s="14"/>
      <c r="B133" s="15"/>
      <c r="C133" s="11"/>
      <c r="D133" s="7" t="s">
        <v>30</v>
      </c>
      <c r="E133" s="52" t="s">
        <v>43</v>
      </c>
      <c r="F133" s="43">
        <v>30</v>
      </c>
      <c r="G133" s="43">
        <v>2.9</v>
      </c>
      <c r="H133" s="43">
        <v>0.8</v>
      </c>
      <c r="I133" s="43">
        <v>16.3</v>
      </c>
      <c r="J133" s="43">
        <v>88</v>
      </c>
      <c r="K133" s="44"/>
      <c r="L133" s="43"/>
    </row>
    <row r="134" spans="1:12" ht="15">
      <c r="A134" s="14"/>
      <c r="B134" s="15"/>
      <c r="C134" s="11"/>
      <c r="D134" s="7" t="s">
        <v>31</v>
      </c>
      <c r="E134" s="52" t="s">
        <v>41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870</v>
      </c>
      <c r="G137" s="19">
        <f t="shared" ref="G137:J137" si="58">SUM(G128:G136)</f>
        <v>43.359999999999992</v>
      </c>
      <c r="H137" s="19">
        <f t="shared" si="58"/>
        <v>56.98</v>
      </c>
      <c r="I137" s="19">
        <f t="shared" si="58"/>
        <v>197.79000000000002</v>
      </c>
      <c r="J137" s="19">
        <f t="shared" si="58"/>
        <v>1430.69</v>
      </c>
      <c r="K137" s="25"/>
      <c r="L137" s="19"/>
    </row>
    <row r="138" spans="1:12" ht="1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1520</v>
      </c>
      <c r="G138" s="32">
        <f t="shared" ref="G138" si="59">G127+G137</f>
        <v>61.469999999999985</v>
      </c>
      <c r="H138" s="32">
        <f t="shared" ref="H138" si="60">H127+H137</f>
        <v>86.449999999999989</v>
      </c>
      <c r="I138" s="32">
        <f t="shared" ref="I138" si="61">I127+I137</f>
        <v>291.63</v>
      </c>
      <c r="J138" s="32">
        <f t="shared" ref="J138:L138" si="62">J127+J137</f>
        <v>2139.69</v>
      </c>
      <c r="K138" s="32"/>
      <c r="L138" s="32"/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90</v>
      </c>
      <c r="F139" s="40">
        <v>220</v>
      </c>
      <c r="G139" s="40">
        <v>7</v>
      </c>
      <c r="H139" s="40">
        <v>13</v>
      </c>
      <c r="I139" s="40">
        <v>34</v>
      </c>
      <c r="J139" s="40">
        <v>277</v>
      </c>
      <c r="K139" s="41">
        <v>305</v>
      </c>
      <c r="L139" s="40"/>
    </row>
    <row r="140" spans="1:12" ht="15">
      <c r="A140" s="23"/>
      <c r="B140" s="15"/>
      <c r="C140" s="11"/>
      <c r="D140" s="6"/>
      <c r="E140" s="42" t="s">
        <v>50</v>
      </c>
      <c r="F140" s="43">
        <v>60</v>
      </c>
      <c r="G140" s="43">
        <v>9.07</v>
      </c>
      <c r="H140" s="43">
        <v>9</v>
      </c>
      <c r="I140" s="43">
        <v>15</v>
      </c>
      <c r="J140" s="43">
        <v>174</v>
      </c>
      <c r="K140" s="44"/>
      <c r="L140" s="43"/>
    </row>
    <row r="141" spans="1:12" ht="15">
      <c r="A141" s="23"/>
      <c r="B141" s="15"/>
      <c r="C141" s="11"/>
      <c r="D141" s="7"/>
      <c r="E141" s="42" t="s">
        <v>91</v>
      </c>
      <c r="F141" s="43">
        <v>50</v>
      </c>
      <c r="G141" s="43">
        <v>0.02</v>
      </c>
      <c r="H141" s="43">
        <v>0</v>
      </c>
      <c r="I141" s="43">
        <v>26.16</v>
      </c>
      <c r="J141" s="43">
        <v>105.18</v>
      </c>
      <c r="K141" s="44">
        <v>648</v>
      </c>
      <c r="L141" s="43"/>
    </row>
    <row r="142" spans="1:12" ht="15.75" customHeight="1">
      <c r="A142" s="23"/>
      <c r="B142" s="15"/>
      <c r="C142" s="11"/>
      <c r="D142" s="7" t="s">
        <v>21</v>
      </c>
      <c r="E142" s="42" t="s">
        <v>92</v>
      </c>
      <c r="F142" s="43">
        <v>200</v>
      </c>
      <c r="G142" s="43">
        <v>5.8</v>
      </c>
      <c r="H142" s="43">
        <v>1.6</v>
      </c>
      <c r="I142" s="43">
        <v>32.6</v>
      </c>
      <c r="J142" s="43">
        <v>176</v>
      </c>
      <c r="K142" s="44">
        <v>204</v>
      </c>
      <c r="L142" s="43"/>
    </row>
    <row r="143" spans="1:12" ht="15">
      <c r="A143" s="23"/>
      <c r="B143" s="15"/>
      <c r="C143" s="11"/>
      <c r="D143" s="7" t="s">
        <v>85</v>
      </c>
      <c r="E143" s="42" t="s">
        <v>93</v>
      </c>
      <c r="F143" s="43">
        <v>60</v>
      </c>
      <c r="G143" s="43">
        <v>2</v>
      </c>
      <c r="H143" s="43">
        <v>4</v>
      </c>
      <c r="I143" s="43">
        <v>22</v>
      </c>
      <c r="J143" s="43">
        <v>129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590</v>
      </c>
      <c r="G146" s="19">
        <f>SUM(G139:G145)</f>
        <v>23.89</v>
      </c>
      <c r="H146" s="19">
        <f>SUM(H139:H145)</f>
        <v>27.6</v>
      </c>
      <c r="I146" s="19">
        <f>SUM(I139:I145)</f>
        <v>129.76</v>
      </c>
      <c r="J146" s="19">
        <f>SUM(J139:J145)</f>
        <v>861.18000000000006</v>
      </c>
      <c r="K146" s="25"/>
      <c r="L146" s="19"/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54</v>
      </c>
      <c r="F147" s="43">
        <v>60</v>
      </c>
      <c r="G147" s="43">
        <v>1.05</v>
      </c>
      <c r="H147" s="43">
        <v>3.14</v>
      </c>
      <c r="I147" s="43">
        <v>5.9</v>
      </c>
      <c r="J147" s="43">
        <v>56.12</v>
      </c>
      <c r="K147" s="44"/>
      <c r="L147" s="43"/>
    </row>
    <row r="148" spans="1:12" ht="15">
      <c r="A148" s="23"/>
      <c r="B148" s="15"/>
      <c r="C148" s="11"/>
      <c r="D148" s="7" t="s">
        <v>26</v>
      </c>
      <c r="E148" s="42" t="s">
        <v>94</v>
      </c>
      <c r="F148" s="43">
        <v>250</v>
      </c>
      <c r="G148" s="43">
        <v>2.5</v>
      </c>
      <c r="H148" s="43">
        <v>2.89</v>
      </c>
      <c r="I148" s="43">
        <v>17.8</v>
      </c>
      <c r="J148" s="43">
        <v>98.1</v>
      </c>
      <c r="K148" s="44">
        <v>86</v>
      </c>
      <c r="L148" s="43"/>
    </row>
    <row r="149" spans="1:12" ht="15">
      <c r="A149" s="23"/>
      <c r="B149" s="15"/>
      <c r="C149" s="11"/>
      <c r="D149" s="7" t="s">
        <v>27</v>
      </c>
      <c r="E149" s="42" t="s">
        <v>95</v>
      </c>
      <c r="F149" s="43">
        <v>200</v>
      </c>
      <c r="G149" s="43">
        <v>19.899999999999999</v>
      </c>
      <c r="H149" s="43">
        <v>25.8</v>
      </c>
      <c r="I149" s="43">
        <v>39.799999999999997</v>
      </c>
      <c r="J149" s="43">
        <v>474</v>
      </c>
      <c r="K149" s="44">
        <v>6</v>
      </c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96</v>
      </c>
      <c r="F151" s="43">
        <v>200</v>
      </c>
      <c r="G151" s="43">
        <v>0.23</v>
      </c>
      <c r="H151" s="43">
        <v>0.05</v>
      </c>
      <c r="I151" s="43">
        <v>33.9</v>
      </c>
      <c r="J151" s="43">
        <v>129</v>
      </c>
      <c r="K151" s="44">
        <v>220</v>
      </c>
      <c r="L151" s="43"/>
    </row>
    <row r="152" spans="1:12" ht="15">
      <c r="A152" s="23"/>
      <c r="B152" s="15"/>
      <c r="C152" s="11"/>
      <c r="D152" s="7" t="s">
        <v>30</v>
      </c>
      <c r="E152" s="52" t="s">
        <v>43</v>
      </c>
      <c r="F152" s="43">
        <v>30</v>
      </c>
      <c r="G152" s="43">
        <v>2.9</v>
      </c>
      <c r="H152" s="43">
        <v>0.8</v>
      </c>
      <c r="I152" s="43">
        <v>16.3</v>
      </c>
      <c r="J152" s="43">
        <v>88</v>
      </c>
      <c r="K152" s="44"/>
      <c r="L152" s="43"/>
    </row>
    <row r="153" spans="1:12" ht="15">
      <c r="A153" s="23"/>
      <c r="B153" s="15"/>
      <c r="C153" s="11"/>
      <c r="D153" s="7" t="s">
        <v>31</v>
      </c>
      <c r="E153" s="52" t="s">
        <v>41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770</v>
      </c>
      <c r="G156" s="19">
        <f t="shared" ref="G156:J156" si="63">SUM(G147:G155)</f>
        <v>28.56</v>
      </c>
      <c r="H156" s="19">
        <f t="shared" si="63"/>
        <v>33.04</v>
      </c>
      <c r="I156" s="19">
        <f t="shared" si="63"/>
        <v>123.72</v>
      </c>
      <c r="J156" s="19">
        <f t="shared" si="63"/>
        <v>896.46</v>
      </c>
      <c r="K156" s="25"/>
      <c r="L156" s="19"/>
    </row>
    <row r="157" spans="1:12" ht="15.75" thickBot="1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1360</v>
      </c>
      <c r="G157" s="32">
        <f t="shared" ref="G157" si="64">G146+G156</f>
        <v>52.45</v>
      </c>
      <c r="H157" s="32">
        <f t="shared" ref="H157" si="65">H146+H156</f>
        <v>60.64</v>
      </c>
      <c r="I157" s="32">
        <f t="shared" ref="I157" si="66">I146+I156</f>
        <v>253.48</v>
      </c>
      <c r="J157" s="32">
        <f t="shared" ref="J157:L157" si="67">J146+J156</f>
        <v>1757.64</v>
      </c>
      <c r="K157" s="32"/>
      <c r="L157" s="32"/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50" t="s">
        <v>73</v>
      </c>
      <c r="F158" s="51">
        <v>150</v>
      </c>
      <c r="G158" s="40">
        <v>15.5</v>
      </c>
      <c r="H158" s="40">
        <v>20.8</v>
      </c>
      <c r="I158" s="40">
        <v>22</v>
      </c>
      <c r="J158" s="40">
        <v>340</v>
      </c>
      <c r="K158" s="41">
        <v>115</v>
      </c>
      <c r="L158" s="40"/>
    </row>
    <row r="159" spans="1:12" ht="15">
      <c r="A159" s="23"/>
      <c r="B159" s="15"/>
      <c r="C159" s="11"/>
      <c r="D159" s="6"/>
      <c r="E159" s="52" t="s">
        <v>60</v>
      </c>
      <c r="F159" s="53">
        <v>15</v>
      </c>
      <c r="G159" s="43">
        <v>2.5</v>
      </c>
      <c r="H159" s="43">
        <v>5.9</v>
      </c>
      <c r="I159" s="43"/>
      <c r="J159" s="43">
        <v>63</v>
      </c>
      <c r="K159" s="44">
        <v>7</v>
      </c>
      <c r="L159" s="43"/>
    </row>
    <row r="160" spans="1:12" ht="15">
      <c r="A160" s="23"/>
      <c r="B160" s="15"/>
      <c r="C160" s="11"/>
      <c r="D160" s="7" t="s">
        <v>21</v>
      </c>
      <c r="E160" s="52" t="s">
        <v>92</v>
      </c>
      <c r="F160" s="43">
        <v>200</v>
      </c>
      <c r="G160" s="43">
        <v>5.8</v>
      </c>
      <c r="H160" s="43">
        <v>1.6</v>
      </c>
      <c r="I160" s="43">
        <v>32.6</v>
      </c>
      <c r="J160" s="43">
        <v>176</v>
      </c>
      <c r="K160" s="44">
        <v>692</v>
      </c>
      <c r="L160" s="43"/>
    </row>
    <row r="161" spans="1:12" ht="15">
      <c r="A161" s="23"/>
      <c r="B161" s="15"/>
      <c r="C161" s="11"/>
      <c r="D161" s="7" t="s">
        <v>22</v>
      </c>
      <c r="E161" s="54" t="s">
        <v>38</v>
      </c>
      <c r="F161" s="55">
        <v>60</v>
      </c>
      <c r="G161" s="43">
        <v>5.8</v>
      </c>
      <c r="H161" s="43">
        <v>1.6</v>
      </c>
      <c r="I161" s="43">
        <v>32.6</v>
      </c>
      <c r="J161" s="43">
        <v>176</v>
      </c>
      <c r="K161" s="44"/>
      <c r="L161" s="43"/>
    </row>
    <row r="162" spans="1:12" ht="15">
      <c r="A162" s="23"/>
      <c r="B162" s="15"/>
      <c r="C162" s="11"/>
      <c r="D162" s="7" t="s">
        <v>23</v>
      </c>
      <c r="E162" s="52" t="s">
        <v>42</v>
      </c>
      <c r="F162" s="53">
        <v>150</v>
      </c>
      <c r="G162" s="43">
        <v>0.8</v>
      </c>
      <c r="H162" s="43">
        <v>0.9</v>
      </c>
      <c r="I162" s="43">
        <v>23.2</v>
      </c>
      <c r="J162" s="43">
        <v>117.2</v>
      </c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v>575</v>
      </c>
      <c r="G165" s="19">
        <f>SUM(G139:G164)</f>
        <v>187.75000000000006</v>
      </c>
      <c r="H165" s="19">
        <f>SUM(H139:H164)</f>
        <v>212.72000000000003</v>
      </c>
      <c r="I165" s="19">
        <f>SUM(I139:I164)</f>
        <v>870.84</v>
      </c>
      <c r="J165" s="19">
        <f>SUM(J139:J164)</f>
        <v>6145.12</v>
      </c>
      <c r="K165" s="25"/>
      <c r="L165" s="19"/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78</v>
      </c>
      <c r="F166" s="58">
        <v>60</v>
      </c>
      <c r="G166" s="43">
        <v>1.1000000000000001</v>
      </c>
      <c r="H166" s="43">
        <v>0.1</v>
      </c>
      <c r="I166" s="43">
        <v>1.3</v>
      </c>
      <c r="J166" s="43">
        <v>11.4</v>
      </c>
      <c r="K166" s="44">
        <v>273</v>
      </c>
      <c r="L166" s="43"/>
    </row>
    <row r="167" spans="1:12" ht="15">
      <c r="A167" s="23"/>
      <c r="B167" s="15"/>
      <c r="C167" s="11"/>
      <c r="D167" s="7" t="s">
        <v>26</v>
      </c>
      <c r="E167" s="42" t="s">
        <v>98</v>
      </c>
      <c r="F167" s="43">
        <v>250</v>
      </c>
      <c r="G167" s="43">
        <v>2.2999999999999998</v>
      </c>
      <c r="H167" s="43">
        <v>5.4</v>
      </c>
      <c r="I167" s="43">
        <v>15.7</v>
      </c>
      <c r="J167" s="43">
        <v>114</v>
      </c>
      <c r="K167" s="44">
        <v>60</v>
      </c>
      <c r="L167" s="43"/>
    </row>
    <row r="168" spans="1:12" ht="15">
      <c r="A168" s="23"/>
      <c r="B168" s="15"/>
      <c r="C168" s="11"/>
      <c r="D168" s="7" t="s">
        <v>27</v>
      </c>
      <c r="E168" s="42" t="s">
        <v>97</v>
      </c>
      <c r="F168" s="43">
        <v>100</v>
      </c>
      <c r="G168" s="43">
        <v>12.5</v>
      </c>
      <c r="H168" s="43">
        <v>10.5</v>
      </c>
      <c r="I168" s="43">
        <v>2.5</v>
      </c>
      <c r="J168" s="43">
        <v>155</v>
      </c>
      <c r="K168" s="44">
        <v>166</v>
      </c>
      <c r="L168" s="43"/>
    </row>
    <row r="169" spans="1:12" ht="15">
      <c r="A169" s="23"/>
      <c r="B169" s="15"/>
      <c r="C169" s="11"/>
      <c r="D169" s="7" t="s">
        <v>28</v>
      </c>
      <c r="E169" s="42" t="s">
        <v>56</v>
      </c>
      <c r="F169" s="43">
        <v>200</v>
      </c>
      <c r="G169" s="43">
        <v>3.26</v>
      </c>
      <c r="H169" s="43">
        <v>5.0999999999999996</v>
      </c>
      <c r="I169" s="43">
        <v>22.02</v>
      </c>
      <c r="J169" s="43">
        <v>147.43</v>
      </c>
      <c r="K169" s="44">
        <v>520</v>
      </c>
      <c r="L169" s="43"/>
    </row>
    <row r="170" spans="1:12" ht="15">
      <c r="A170" s="23"/>
      <c r="B170" s="15"/>
      <c r="C170" s="11"/>
      <c r="D170" s="7" t="s">
        <v>29</v>
      </c>
      <c r="E170" s="42" t="s">
        <v>47</v>
      </c>
      <c r="F170" s="43">
        <v>180</v>
      </c>
      <c r="G170" s="43">
        <v>1.26</v>
      </c>
      <c r="H170" s="43">
        <v>0.02</v>
      </c>
      <c r="I170" s="43">
        <v>32.32</v>
      </c>
      <c r="J170" s="43">
        <v>134.5</v>
      </c>
      <c r="K170" s="44">
        <v>639</v>
      </c>
      <c r="L170" s="43"/>
    </row>
    <row r="171" spans="1:12" ht="15">
      <c r="A171" s="23"/>
      <c r="B171" s="15"/>
      <c r="C171" s="11"/>
      <c r="D171" s="7" t="s">
        <v>30</v>
      </c>
      <c r="E171" s="52" t="s">
        <v>43</v>
      </c>
      <c r="F171" s="43">
        <v>30</v>
      </c>
      <c r="G171" s="43">
        <v>2.9</v>
      </c>
      <c r="H171" s="43">
        <v>0.8</v>
      </c>
      <c r="I171" s="43">
        <v>16.3</v>
      </c>
      <c r="J171" s="43">
        <v>88</v>
      </c>
      <c r="K171" s="44"/>
      <c r="L171" s="43"/>
    </row>
    <row r="172" spans="1:12" ht="15">
      <c r="A172" s="23"/>
      <c r="B172" s="15"/>
      <c r="C172" s="11"/>
      <c r="D172" s="7" t="s">
        <v>31</v>
      </c>
      <c r="E172" s="52" t="s">
        <v>41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850</v>
      </c>
      <c r="G175" s="19">
        <f t="shared" ref="G175:J175" si="68">SUM(G166:G174)</f>
        <v>25.3</v>
      </c>
      <c r="H175" s="19">
        <f t="shared" si="68"/>
        <v>22.28</v>
      </c>
      <c r="I175" s="19">
        <f t="shared" si="68"/>
        <v>100.16</v>
      </c>
      <c r="J175" s="19">
        <f t="shared" si="68"/>
        <v>701.56999999999994</v>
      </c>
      <c r="K175" s="25"/>
      <c r="L175" s="19"/>
    </row>
    <row r="176" spans="1:12" ht="1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1425</v>
      </c>
      <c r="G176" s="32">
        <f t="shared" ref="G176" si="69">G165+G175</f>
        <v>213.05000000000007</v>
      </c>
      <c r="H176" s="32">
        <f t="shared" ref="H176" si="70">H165+H175</f>
        <v>235.00000000000003</v>
      </c>
      <c r="I176" s="32">
        <f t="shared" ref="I176" si="71">I165+I175</f>
        <v>971</v>
      </c>
      <c r="J176" s="32">
        <f t="shared" ref="J176:L176" si="72">J165+J175</f>
        <v>6846.69</v>
      </c>
      <c r="K176" s="32"/>
      <c r="L176" s="32"/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50" t="s">
        <v>101</v>
      </c>
      <c r="F177" s="51">
        <v>220</v>
      </c>
      <c r="G177" s="40">
        <v>9.6</v>
      </c>
      <c r="H177" s="40">
        <v>11</v>
      </c>
      <c r="I177" s="40">
        <v>51</v>
      </c>
      <c r="J177" s="40">
        <v>328.8</v>
      </c>
      <c r="K177" s="41">
        <v>302</v>
      </c>
      <c r="L177" s="40"/>
    </row>
    <row r="178" spans="1:12" ht="15">
      <c r="A178" s="23"/>
      <c r="B178" s="15"/>
      <c r="C178" s="11"/>
      <c r="D178" s="6"/>
      <c r="E178" s="52" t="s">
        <v>76</v>
      </c>
      <c r="F178" s="53">
        <v>60</v>
      </c>
      <c r="G178" s="43">
        <v>9</v>
      </c>
      <c r="H178" s="43">
        <v>9</v>
      </c>
      <c r="I178" s="43" t="s">
        <v>77</v>
      </c>
      <c r="J178" s="43">
        <v>179</v>
      </c>
      <c r="K178" s="44"/>
      <c r="L178" s="43"/>
    </row>
    <row r="179" spans="1:12" ht="15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0.2</v>
      </c>
      <c r="H179" s="43">
        <v>0.05</v>
      </c>
      <c r="I179" s="43">
        <v>15.04</v>
      </c>
      <c r="J179" s="43">
        <v>61.4</v>
      </c>
      <c r="K179" s="44">
        <v>685</v>
      </c>
      <c r="L179" s="43"/>
    </row>
    <row r="180" spans="1:12" ht="15">
      <c r="A180" s="23"/>
      <c r="B180" s="15"/>
      <c r="C180" s="11"/>
      <c r="D180" s="7" t="s">
        <v>22</v>
      </c>
      <c r="E180" s="52" t="s">
        <v>43</v>
      </c>
      <c r="F180" s="43">
        <v>30</v>
      </c>
      <c r="G180" s="43">
        <v>2.9</v>
      </c>
      <c r="H180" s="43">
        <v>0.8</v>
      </c>
      <c r="I180" s="43">
        <v>16.3</v>
      </c>
      <c r="J180" s="43">
        <v>88</v>
      </c>
      <c r="K180" s="44"/>
      <c r="L180" s="43"/>
    </row>
    <row r="181" spans="1:12" ht="15">
      <c r="A181" s="23"/>
      <c r="B181" s="15"/>
      <c r="C181" s="11"/>
      <c r="D181" s="7" t="s">
        <v>23</v>
      </c>
      <c r="E181" s="52" t="s">
        <v>42</v>
      </c>
      <c r="F181" s="53">
        <v>120</v>
      </c>
      <c r="G181" s="43">
        <v>0.8</v>
      </c>
      <c r="H181" s="43">
        <v>0.9</v>
      </c>
      <c r="I181" s="43">
        <v>23.2</v>
      </c>
      <c r="J181" s="43">
        <v>117.2</v>
      </c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630</v>
      </c>
      <c r="G184" s="19">
        <f t="shared" ref="G184:J184" si="73">SUM(G177:G183)</f>
        <v>22.5</v>
      </c>
      <c r="H184" s="19">
        <f t="shared" si="73"/>
        <v>21.75</v>
      </c>
      <c r="I184" s="19">
        <f t="shared" si="73"/>
        <v>105.53999999999999</v>
      </c>
      <c r="J184" s="19">
        <f t="shared" si="73"/>
        <v>774.40000000000009</v>
      </c>
      <c r="K184" s="25"/>
      <c r="L184" s="19"/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7" t="s">
        <v>70</v>
      </c>
      <c r="F185" s="58">
        <v>60</v>
      </c>
      <c r="G185" s="43">
        <v>0.5</v>
      </c>
      <c r="H185" s="43">
        <v>0.1</v>
      </c>
      <c r="I185" s="43">
        <v>1</v>
      </c>
      <c r="J185" s="43">
        <v>7.8</v>
      </c>
      <c r="K185" s="44">
        <v>274</v>
      </c>
      <c r="L185" s="43"/>
    </row>
    <row r="186" spans="1:12" ht="15">
      <c r="A186" s="23"/>
      <c r="B186" s="15"/>
      <c r="C186" s="11"/>
      <c r="D186" s="7" t="s">
        <v>26</v>
      </c>
      <c r="E186" s="42" t="s">
        <v>99</v>
      </c>
      <c r="F186" s="43">
        <v>200</v>
      </c>
      <c r="G186" s="43">
        <v>4.9000000000000004</v>
      </c>
      <c r="H186" s="43">
        <v>4.2</v>
      </c>
      <c r="I186" s="43">
        <v>20.8</v>
      </c>
      <c r="J186" s="43">
        <v>135</v>
      </c>
      <c r="K186" s="44">
        <v>63</v>
      </c>
      <c r="L186" s="43"/>
    </row>
    <row r="187" spans="1:12" ht="15">
      <c r="A187" s="23"/>
      <c r="B187" s="15"/>
      <c r="C187" s="11"/>
      <c r="D187" s="7" t="s">
        <v>27</v>
      </c>
      <c r="E187" s="42" t="s">
        <v>100</v>
      </c>
      <c r="F187" s="43">
        <v>100</v>
      </c>
      <c r="G187" s="43">
        <v>12.7</v>
      </c>
      <c r="H187" s="43">
        <v>9.9</v>
      </c>
      <c r="I187" s="43">
        <v>7.5</v>
      </c>
      <c r="J187" s="43">
        <v>170.9</v>
      </c>
      <c r="K187" s="44">
        <v>272</v>
      </c>
      <c r="L187" s="43"/>
    </row>
    <row r="188" spans="1:12" ht="15">
      <c r="A188" s="23"/>
      <c r="B188" s="15"/>
      <c r="C188" s="11"/>
      <c r="D188" s="7" t="s">
        <v>28</v>
      </c>
      <c r="E188" s="52" t="s">
        <v>80</v>
      </c>
      <c r="F188" s="53">
        <v>200</v>
      </c>
      <c r="G188" s="43">
        <v>13.3</v>
      </c>
      <c r="H188" s="43">
        <v>31.1</v>
      </c>
      <c r="I188" s="43">
        <v>88.1</v>
      </c>
      <c r="J188" s="43">
        <v>693.9</v>
      </c>
      <c r="K188" s="44">
        <v>38</v>
      </c>
      <c r="L188" s="43"/>
    </row>
    <row r="189" spans="1:12" ht="15">
      <c r="A189" s="23"/>
      <c r="B189" s="15"/>
      <c r="C189" s="11"/>
      <c r="D189" s="7" t="s">
        <v>29</v>
      </c>
      <c r="E189" s="52" t="s">
        <v>82</v>
      </c>
      <c r="F189" s="53">
        <v>200</v>
      </c>
      <c r="G189" s="43">
        <v>1.26</v>
      </c>
      <c r="H189" s="43">
        <v>0</v>
      </c>
      <c r="I189" s="43">
        <v>18.2</v>
      </c>
      <c r="J189" s="43">
        <v>76</v>
      </c>
      <c r="K189" s="44"/>
      <c r="L189" s="43"/>
    </row>
    <row r="190" spans="1:12" ht="15">
      <c r="A190" s="23"/>
      <c r="B190" s="15"/>
      <c r="C190" s="11"/>
      <c r="D190" s="7" t="s">
        <v>30</v>
      </c>
      <c r="E190" s="52" t="s">
        <v>43</v>
      </c>
      <c r="F190" s="43">
        <v>30</v>
      </c>
      <c r="G190" s="43">
        <v>2.9</v>
      </c>
      <c r="H190" s="43">
        <v>0.8</v>
      </c>
      <c r="I190" s="43">
        <v>16.3</v>
      </c>
      <c r="J190" s="43">
        <v>88</v>
      </c>
      <c r="K190" s="44"/>
      <c r="L190" s="43"/>
    </row>
    <row r="191" spans="1:12" ht="15">
      <c r="A191" s="23"/>
      <c r="B191" s="15"/>
      <c r="C191" s="11"/>
      <c r="D191" s="7" t="s">
        <v>31</v>
      </c>
      <c r="E191" s="52" t="s">
        <v>41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820</v>
      </c>
      <c r="G194" s="19">
        <f t="shared" ref="G194:J194" si="74">SUM(G185:G193)</f>
        <v>37.54</v>
      </c>
      <c r="H194" s="19">
        <f t="shared" si="74"/>
        <v>46.459999999999994</v>
      </c>
      <c r="I194" s="19">
        <f t="shared" si="74"/>
        <v>161.92000000000002</v>
      </c>
      <c r="J194" s="19">
        <f t="shared" si="74"/>
        <v>1222.8399999999999</v>
      </c>
      <c r="K194" s="25"/>
      <c r="L194" s="19"/>
    </row>
    <row r="195" spans="1:12" ht="1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1450</v>
      </c>
      <c r="G195" s="32">
        <f t="shared" ref="G195" si="75">G184+G194</f>
        <v>60.04</v>
      </c>
      <c r="H195" s="32">
        <f t="shared" ref="H195" si="76">H184+H194</f>
        <v>68.209999999999994</v>
      </c>
      <c r="I195" s="32">
        <f t="shared" ref="I195" si="77">I184+I194</f>
        <v>267.46000000000004</v>
      </c>
      <c r="J195" s="32">
        <f t="shared" ref="J195:L195" si="78">J184+J194</f>
        <v>1997.24</v>
      </c>
      <c r="K195" s="32"/>
      <c r="L195" s="32"/>
    </row>
    <row r="196" spans="1:1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1421</v>
      </c>
      <c r="G196" s="34">
        <f t="shared" ref="G196:J196" si="79">(G24+G43+G62+G81+G100+G119+G138+G157+G176+G195)/(IF(G24=0,0,1)+IF(G43=0,0,1)+IF(G62=0,0,1)+IF(G81=0,0,1)+IF(G100=0,0,1)+IF(G119=0,0,1)+IF(G138=0,0,1)+IF(G157=0,0,1)+IF(G176=0,0,1)+IF(G195=0,0,1))</f>
        <v>71.914999999999992</v>
      </c>
      <c r="H196" s="34">
        <f t="shared" si="79"/>
        <v>81.602000000000004</v>
      </c>
      <c r="I196" s="34">
        <f t="shared" si="79"/>
        <v>307.19500000000005</v>
      </c>
      <c r="J196" s="34">
        <f t="shared" si="79"/>
        <v>2280.37</v>
      </c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2024-10-11T06:15:35Z</cp:lastPrinted>
  <dcterms:created xsi:type="dcterms:W3CDTF">2022-05-16T14:23:56Z</dcterms:created>
  <dcterms:modified xsi:type="dcterms:W3CDTF">2024-10-11T11:45:34Z</dcterms:modified>
</cp:coreProperties>
</file>